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945" windowWidth="28830" windowHeight="10140" tabRatio="887"/>
  </bookViews>
  <sheets>
    <sheet name="Contents" sheetId="8" r:id="rId1"/>
    <sheet name="Economy" sheetId="11" r:id="rId2"/>
    <sheet name="Table 1" sheetId="21" r:id="rId3"/>
    <sheet name="Figure 1" sheetId="1" r:id="rId4"/>
    <sheet name="Figure 2" sheetId="7" r:id="rId5"/>
    <sheet name="Figure 3" sheetId="4" r:id="rId6"/>
    <sheet name="Figure 4" sheetId="5" r:id="rId7"/>
    <sheet name="Figure 5" sheetId="14" r:id="rId8"/>
    <sheet name="Figure 6" sheetId="10" r:id="rId9"/>
    <sheet name="Tax" sheetId="12" r:id="rId10"/>
    <sheet name="Table 2" sheetId="19" r:id="rId11"/>
    <sheet name="Figure 7" sheetId="27" r:id="rId12"/>
    <sheet name="Table 3" sheetId="16" r:id="rId13"/>
    <sheet name="Figure 8" sheetId="28" r:id="rId14"/>
    <sheet name="Figure 9" sheetId="25" r:id="rId15"/>
    <sheet name="Figure 10" sheetId="23" r:id="rId16"/>
    <sheet name="Social security" sheetId="13" r:id="rId17"/>
    <sheet name="Table 4" sheetId="22" r:id="rId18"/>
  </sheets>
  <definedNames>
    <definedName name="_ftn1" localSheetId="13">'Figure 8'!#REF!</definedName>
    <definedName name="_ftn1" localSheetId="12">'Table 3'!$B$16</definedName>
    <definedName name="_ftnref1" localSheetId="13">'Figure 8'!#REF!</definedName>
    <definedName name="_ftnref1" localSheetId="12">'Table 3'!$B$9</definedName>
    <definedName name="OLE_LINK1" localSheetId="13">'Figure 8'!#REF!</definedName>
  </definedNames>
  <calcPr calcId="145621"/>
</workbook>
</file>

<file path=xl/calcChain.xml><?xml version="1.0" encoding="utf-8"?>
<calcChain xmlns="http://schemas.openxmlformats.org/spreadsheetml/2006/main">
  <c r="C14" i="16" l="1"/>
  <c r="D14" i="16"/>
  <c r="E14" i="16"/>
  <c r="F14" i="16"/>
  <c r="G14" i="16"/>
  <c r="H14" i="16"/>
  <c r="I14" i="16"/>
  <c r="J14" i="16"/>
  <c r="E16" i="23" l="1"/>
  <c r="F16" i="23" s="1"/>
  <c r="L42" i="10" l="1"/>
  <c r="N42" i="10"/>
  <c r="F42" i="10"/>
  <c r="H42" i="10"/>
  <c r="J42" i="10"/>
</calcChain>
</file>

<file path=xl/sharedStrings.xml><?xml version="1.0" encoding="utf-8"?>
<sst xmlns="http://schemas.openxmlformats.org/spreadsheetml/2006/main" count="337" uniqueCount="180">
  <si>
    <t>Name</t>
  </si>
  <si>
    <t>Unit</t>
  </si>
  <si>
    <t>Scenario 2: Central Scenario</t>
  </si>
  <si>
    <t>Scenario 3: Post crisis growth rates</t>
  </si>
  <si>
    <t>2014 productivity = 100</t>
  </si>
  <si>
    <t>Actual productivity index</t>
  </si>
  <si>
    <t>Total population</t>
  </si>
  <si>
    <t>Growth rate contribution of smoothed population aged 16+</t>
  </si>
  <si>
    <t>Growth rate contribution of smoothed participation rate 16+</t>
  </si>
  <si>
    <t>Growth rate contribution of smoothed unemployment 16+</t>
  </si>
  <si>
    <t>Growth rate contribution of smoothed average hours worked aged 16+</t>
  </si>
  <si>
    <t>Growth rate contribution of potential productivity aged 16+</t>
  </si>
  <si>
    <t>Annual growth of potential output</t>
  </si>
  <si>
    <t>%</t>
  </si>
  <si>
    <t xml:space="preserve">% </t>
  </si>
  <si>
    <t>Potential output</t>
  </si>
  <si>
    <t>16+ population</t>
  </si>
  <si>
    <t>16+ participation rate</t>
  </si>
  <si>
    <t>Trend unemployment rate</t>
  </si>
  <si>
    <t>Trend average hours worked</t>
  </si>
  <si>
    <t>Trend productivity</t>
  </si>
  <si>
    <t>Scenario 1: Pre-crisis growth rates</t>
  </si>
  <si>
    <t>1998-99</t>
  </si>
  <si>
    <t>GDP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</si>
  <si>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</si>
  <si>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</si>
  <si>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</si>
  <si>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</si>
  <si>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</si>
  <si>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</si>
  <si>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</si>
  <si>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</si>
  <si>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</si>
  <si>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</si>
  <si>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</si>
  <si>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</si>
  <si>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</si>
  <si>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</si>
  <si>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</si>
  <si>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</si>
  <si>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</si>
  <si>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</si>
  <si>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</si>
  <si>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</si>
  <si>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</si>
  <si>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</si>
  <si>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</si>
  <si>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</si>
  <si>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YoY %</t>
  </si>
  <si>
    <t>Historic average</t>
  </si>
  <si>
    <t xml:space="preserve">Scotland's Economic &amp; Fiscal Forecasts - Chapter 0 - Executive Summary </t>
  </si>
  <si>
    <t>Social security</t>
  </si>
  <si>
    <t>Economy</t>
  </si>
  <si>
    <t>Tax</t>
  </si>
  <si>
    <t>Contribution to growth</t>
  </si>
  <si>
    <t>Historic average GDP</t>
  </si>
  <si>
    <t>Consumption (+residual)</t>
  </si>
  <si>
    <t>Government</t>
  </si>
  <si>
    <t>Net Trade</t>
  </si>
  <si>
    <t>Scotland - total</t>
  </si>
  <si>
    <t>UK - total</t>
  </si>
  <si>
    <t>16 to 64 population</t>
  </si>
  <si>
    <t>Source: Scottish Fiscal Commission</t>
  </si>
  <si>
    <t>£ million</t>
  </si>
  <si>
    <t>Outturn</t>
  </si>
  <si>
    <t>Non-Domestic Rates</t>
  </si>
  <si>
    <t>of which, Residential</t>
  </si>
  <si>
    <t>Air Passenger Duty</t>
  </si>
  <si>
    <t>Scottish Landfill Tax</t>
  </si>
  <si>
    <t xml:space="preserve">Total Tax </t>
  </si>
  <si>
    <t>Residential property transactions in Scotland</t>
  </si>
  <si>
    <t>Discretionary Housing Payments</t>
  </si>
  <si>
    <t>Scottish Welfare Fund</t>
  </si>
  <si>
    <t>Employability Services</t>
  </si>
  <si>
    <t>Healthy Start Vouchers</t>
  </si>
  <si>
    <t>Sure Start Maternity Grant</t>
  </si>
  <si>
    <t xml:space="preserve">Source: </t>
  </si>
  <si>
    <t>Scottish Fiscal Commission</t>
  </si>
  <si>
    <t>Income Tax</t>
  </si>
  <si>
    <t xml:space="preserve">       ADS</t>
  </si>
  <si>
    <t xml:space="preserve">                  Non-Residential</t>
  </si>
  <si>
    <t>Source:</t>
  </si>
  <si>
    <t>ONS (2017) 2016-based Population Projections, 50%  EU Migration Variant population projections Scotland</t>
  </si>
  <si>
    <t>Carer’s Allowance (CA)</t>
  </si>
  <si>
    <t>CA Supplement</t>
  </si>
  <si>
    <t>Registers of Scotland</t>
  </si>
  <si>
    <t>Source: SPICe Briefing (2017) “UK Autumn Budget 2017 – impact on Scotland”</t>
  </si>
  <si>
    <t>Table 1: Summary of tax forecasts</t>
  </si>
  <si>
    <t>Return to contents page</t>
  </si>
  <si>
    <t xml:space="preserve">  </t>
  </si>
  <si>
    <t>December 2017</t>
  </si>
  <si>
    <t>May 2018</t>
  </si>
  <si>
    <t>2023-24</t>
  </si>
  <si>
    <t>Note. Registers of Scotland transaction statistics cover properties between £20,000 and £1,000,000.</t>
  </si>
  <si>
    <t>Fair Start Scotland</t>
  </si>
  <si>
    <t>Work Able Scotland</t>
  </si>
  <si>
    <t>Work First Scotland</t>
  </si>
  <si>
    <t>Funeral Expenses Payment</t>
  </si>
  <si>
    <t>Total social security</t>
  </si>
  <si>
    <t>2016-17 outturn data</t>
  </si>
  <si>
    <t>Economy forecast</t>
  </si>
  <si>
    <t>2015-16 SPI data</t>
  </si>
  <si>
    <t>Tax-Motivated Incorporations</t>
  </si>
  <si>
    <t>2017-18 policy recosting</t>
  </si>
  <si>
    <t>2018-19 policy recosting</t>
  </si>
  <si>
    <t>Table 3: Comparison with previous February 2018 forecast</t>
  </si>
  <si>
    <t>2016-17 Outturn*</t>
  </si>
  <si>
    <t>Table 3: Comparison with February 2018 forecast</t>
  </si>
  <si>
    <r>
      <t xml:space="preserve">Land &amp; Buildings Transaction Tax    </t>
    </r>
    <r>
      <rPr>
        <i/>
        <sz val="11"/>
        <color theme="1"/>
        <rFont val="Helvetica"/>
      </rPr>
      <t xml:space="preserve">                </t>
    </r>
  </si>
  <si>
    <t>Figure 3: Forecast Scottish total population and 16 to 64 year old population</t>
  </si>
  <si>
    <r>
      <t>Figure 4:</t>
    </r>
    <r>
      <rPr>
        <b/>
        <sz val="12"/>
        <color theme="1"/>
        <rFont val="Arial"/>
        <family val="2"/>
      </rPr>
      <t xml:space="preserve"> Growth in Scottish potential output by component</t>
    </r>
  </si>
  <si>
    <t>Figure 4: Growth in Scottish potential output by component</t>
  </si>
  <si>
    <t xml:space="preserve">Figure 5: Growth rate of Real Household Disposable Income, total and per capita, Scotland compared to OBR UK forecasts </t>
  </si>
  <si>
    <t>Figure 6: Contributions by component of expenditure to growth in GDP</t>
  </si>
  <si>
    <t>Figure 7: How is the Scottish Budget Determined?</t>
  </si>
  <si>
    <t>Table 4: Summary of social security forecasts 2016-17 to 2023-24</t>
  </si>
  <si>
    <t>Table 4: Summary of social security forecasts</t>
  </si>
  <si>
    <t xml:space="preserve">Figure 10: Scotland residential property transactions </t>
  </si>
  <si>
    <t>Figure 9: Scotland average house prices (annual per cent change)</t>
  </si>
  <si>
    <t>Figure 9: Scotland average house prices</t>
  </si>
  <si>
    <t>1993-94</t>
  </si>
  <si>
    <t>1994-95</t>
  </si>
  <si>
    <t>1995-96</t>
  </si>
  <si>
    <t>1996-97</t>
  </si>
  <si>
    <t>1997-98</t>
  </si>
  <si>
    <t>Note: Historic average is based on growth from 1998 to 2017</t>
  </si>
  <si>
    <t xml:space="preserve"> GDP growth (Scotland)</t>
  </si>
  <si>
    <t xml:space="preserve"> GDP growth (UK)</t>
  </si>
  <si>
    <t>GDP per person growth (Scotland)</t>
  </si>
  <si>
    <t>GDP per person growth
16-64 (Scotland)</t>
  </si>
  <si>
    <t>GDP per person growth (UK)</t>
  </si>
  <si>
    <t>GDP per person growth 16-64 (UK)</t>
  </si>
  <si>
    <t xml:space="preserve">Registers of Scotland growth rates are based on date of registration while Commission's forecast is on effective date basis. </t>
  </si>
  <si>
    <r>
      <rPr>
        <sz val="9"/>
        <rFont val="Helvetica"/>
      </rPr>
      <t xml:space="preserve">Source: </t>
    </r>
    <r>
      <rPr>
        <u/>
        <sz val="9"/>
        <color theme="10"/>
        <rFont val="Helvetica"/>
      </rPr>
      <t>DWP Benefit Expenditure by Country and Region 2016-17</t>
    </r>
    <r>
      <rPr>
        <sz val="9"/>
        <rFont val="Helvetica"/>
      </rPr>
      <t>, Scottish Fiscal Commission</t>
    </r>
  </si>
  <si>
    <t>Base</t>
  </si>
  <si>
    <t>Addition</t>
  </si>
  <si>
    <t>Other</t>
  </si>
  <si>
    <t>February 2018</t>
  </si>
  <si>
    <t>Change from February 2018</t>
  </si>
  <si>
    <t>Revenue Scotland effective date basis data from 2015-16</t>
  </si>
  <si>
    <t>HMRC Monthly Property Transactions Statistics for data before 2015-16</t>
  </si>
  <si>
    <t>Private investment</t>
  </si>
  <si>
    <t>Table 2: Summary of tax forecasts 2016-17 to 2022-23</t>
  </si>
  <si>
    <t>* Figure for Income Tax is forecast not outturn data, as liabilities data in 2016-17 are not yet available. See Income Tax section for further detail</t>
  </si>
  <si>
    <t>Table 1: Headline economy forecasts</t>
  </si>
  <si>
    <t>Outturn*</t>
  </si>
  <si>
    <t>Other**</t>
  </si>
  <si>
    <t xml:space="preserve">               Scottish Fiscal Commission. </t>
  </si>
  <si>
    <t>Figures may not sum to totals because of rounding</t>
  </si>
  <si>
    <t>*Outturn in this context for income tax refers to our analysis of the 2015-16 Survey of Personal Incomes (SPI) data.</t>
  </si>
  <si>
    <t xml:space="preserve"> **Includes revisions to OBR triple lock and CPI forecasts, HMRC Gift Aid estimates, inclusion of 2017 mid-year population estimates and model developments.</t>
  </si>
  <si>
    <t>Table 1: Headline economy forecasts, calendar year basis (% growth)</t>
  </si>
  <si>
    <t>Figure 1: Historic productivity, low to high projections and forecast</t>
  </si>
  <si>
    <t>Figure 1: Historic productivity, low to high projections and forecast, constant prices (2014 = 100)</t>
  </si>
  <si>
    <t>Scottish Fiscal Commission,</t>
  </si>
  <si>
    <r>
      <t>OBR (2018) Economic and Fiscal Outlook March 2018</t>
    </r>
    <r>
      <rPr>
        <sz val="9"/>
        <rFont val="Helvetica"/>
      </rPr>
      <t>,</t>
    </r>
  </si>
  <si>
    <t>Figure 3.1: February 2018 compared to May 2018 forecast by factor, 2018-19</t>
  </si>
  <si>
    <t>Note: figures are presented in way above, to illustrate how chart was constructed</t>
  </si>
  <si>
    <t>Figure 8: February 2018 compared to May 2018 forecast by factor, 2018-19</t>
  </si>
  <si>
    <t>Note: shading shows outturn as available at time of publication</t>
  </si>
  <si>
    <t>Scottish Government (2018) Quarterly National Accounts Scotland Quarter 4 2017</t>
  </si>
  <si>
    <r>
      <rPr>
        <sz val="9"/>
        <color theme="10"/>
        <rFont val="Helvetica"/>
      </rPr>
      <t xml:space="preserve">               </t>
    </r>
    <r>
      <rPr>
        <u/>
        <sz val="9"/>
        <color theme="10"/>
        <rFont val="Helvetica"/>
      </rPr>
      <t xml:space="preserve">Scottish Government Discretionary Housing Payments Statistics, </t>
    </r>
  </si>
  <si>
    <r>
      <rPr>
        <sz val="9"/>
        <color theme="10"/>
        <rFont val="Helvetica"/>
      </rPr>
      <t xml:space="preserve">               </t>
    </r>
    <r>
      <rPr>
        <u/>
        <sz val="9"/>
        <color theme="10"/>
        <rFont val="Helvetica"/>
      </rPr>
      <t>Scottish Government Scottish Welfare Fund Statistics,</t>
    </r>
  </si>
  <si>
    <t xml:space="preserve">               DWP unpublished data and Department of Health unpublished management information</t>
  </si>
  <si>
    <t>Note:</t>
  </si>
  <si>
    <t>the OBR does not publish a figure for GDP per person aged 16 to 64. The figure we provide takes the OBR series for real GDP and divides this by the ONS principal projections for 16-64 population.</t>
  </si>
  <si>
    <r>
      <t>Scottish Government (2018) Quarterly National Accounts Scotland Quarter 4 2017</t>
    </r>
    <r>
      <rPr>
        <sz val="9"/>
        <rFont val="Helvetica"/>
      </rPr>
      <t>,</t>
    </r>
  </si>
  <si>
    <t>ONS (2017) 2016-based Population Projections, principal population projections UK</t>
  </si>
  <si>
    <t>Figure 2: Forecast GDP and GDP per person growth,Scotland as forecast by the SFC and UK as forecast by the OBR</t>
  </si>
  <si>
    <t>Scotland - per person</t>
  </si>
  <si>
    <t>UK - per person</t>
  </si>
  <si>
    <r>
      <t>Figure 6:</t>
    </r>
    <r>
      <rPr>
        <b/>
        <sz val="12"/>
        <color theme="1"/>
        <rFont val="Arial"/>
        <family val="2"/>
      </rPr>
      <t xml:space="preserve"> Contributions by component of expenditure to growth in GDP (%)</t>
    </r>
  </si>
  <si>
    <t>Trend Productivity</t>
  </si>
  <si>
    <t>Nominal wage</t>
  </si>
  <si>
    <t>Employment</t>
  </si>
  <si>
    <t>Real wage</t>
  </si>
  <si>
    <r>
      <t>Figure 2:</t>
    </r>
    <r>
      <rPr>
        <b/>
        <sz val="12"/>
        <color theme="1"/>
        <rFont val="Arial"/>
        <family val="2"/>
      </rPr>
      <t xml:space="preserve"> Forecast growth in GDP and GDP per person, Scotland as forecast by the SFC and UK as forecast by the OBR</t>
    </r>
  </si>
  <si>
    <r>
      <t>Figure 3:</t>
    </r>
    <r>
      <rPr>
        <b/>
        <sz val="12"/>
        <color theme="1"/>
        <rFont val="Arial"/>
        <family val="2"/>
      </rPr>
      <t xml:space="preserve"> Forecast Scottish total population and population aged 16 to 64, thousands</t>
    </r>
  </si>
  <si>
    <t xml:space="preserve">Figure 5: Growth rate of Real Household Disposable Income, total and per person, Scotland compared to OBR UK forecasts </t>
  </si>
  <si>
    <r>
      <rPr>
        <sz val="9"/>
        <rFont val="Helvetica"/>
      </rPr>
      <t xml:space="preserve">Source: </t>
    </r>
    <r>
      <rPr>
        <u/>
        <sz val="9"/>
        <color theme="10"/>
        <rFont val="Helvetica"/>
      </rPr>
      <t>Scottish Fiscal Commission (February 2018) Scotland's Economic and Fiscal Forecasts Supplementary Publication: Updated Income Tax Forecasts, Scottish Fiscal Commission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</si>
</sst>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%"/>
    <numFmt numFmtId="166" formatCode="0.0E+00"/>
    <numFmt numFmtId="167" formatCode="_-[$€-2]* #,##0.00_-;\-[$€-2]* #,##0.00_-;_-[$€-2]* &quot;-&quot;??_-"/>
    <numFmt numFmtId="168" formatCode="0_ ;\-0\ "/>
    <numFmt numFmtId="169" formatCode="_-* #,##0_-;\-* #,##0_-;_-* &quot;-&quot;??_-;_-@_-"/>
    <numFmt numFmtId="170" formatCode="#,##0.0000000000"/>
  </numFmts>
  <fonts count="50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0"/>
      <color indexed="3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u/>
      <sz val="10"/>
      <color theme="10"/>
      <name val="Helvetica"/>
    </font>
    <font>
      <sz val="10"/>
      <color theme="1"/>
      <name val="Helvetica"/>
    </font>
    <font>
      <sz val="12"/>
      <color theme="1"/>
      <name val="Helvetica"/>
    </font>
    <font>
      <b/>
      <sz val="12"/>
      <color theme="1"/>
      <name val="Helvetica"/>
    </font>
    <font>
      <b/>
      <sz val="12"/>
      <color theme="1"/>
      <name val="Arial"/>
      <family val="2"/>
    </font>
    <font>
      <b/>
      <sz val="12"/>
      <color rgb="FF000000"/>
      <name val="Helvetica"/>
    </font>
    <font>
      <sz val="11"/>
      <color theme="1"/>
      <name val="Helvetica"/>
    </font>
    <font>
      <sz val="11"/>
      <name val="Helvetica"/>
    </font>
    <font>
      <sz val="9"/>
      <color theme="1"/>
      <name val="Helvetica"/>
    </font>
    <font>
      <b/>
      <sz val="11"/>
      <color theme="0"/>
      <name val="Helvetica"/>
    </font>
    <font>
      <sz val="11"/>
      <color rgb="FF000000"/>
      <name val="Helvetica"/>
    </font>
    <font>
      <b/>
      <sz val="11"/>
      <color rgb="FFFFFFFF"/>
      <name val="Helvetica"/>
    </font>
    <font>
      <b/>
      <sz val="11"/>
      <color rgb="FF000000"/>
      <name val="Helvetica"/>
    </font>
    <font>
      <sz val="11"/>
      <color theme="0"/>
      <name val="Helvetica"/>
    </font>
    <font>
      <u/>
      <sz val="9"/>
      <color theme="10"/>
      <name val="Helvetica"/>
    </font>
    <font>
      <sz val="9"/>
      <name val="Helvetica"/>
    </font>
    <font>
      <sz val="12"/>
      <color theme="0"/>
      <name val="Helvetica"/>
    </font>
    <font>
      <i/>
      <sz val="11"/>
      <color theme="1"/>
      <name val="Helvetica"/>
    </font>
    <font>
      <i/>
      <sz val="11"/>
      <color rgb="FF000000"/>
      <name val="Helvetica"/>
    </font>
    <font>
      <sz val="11"/>
      <name val="Arial"/>
      <family val="2"/>
    </font>
    <font>
      <u/>
      <sz val="12"/>
      <color theme="10"/>
      <name val="Helvetica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0"/>
      <name val="Helvetica"/>
    </font>
    <font>
      <sz val="12"/>
      <color theme="1"/>
      <name val="Arial"/>
      <family val="2"/>
    </font>
    <font>
      <u/>
      <sz val="9"/>
      <color theme="10"/>
      <name val="Arial"/>
      <family val="2"/>
    </font>
    <font>
      <u/>
      <sz val="12"/>
      <color theme="10"/>
      <name val="Arial"/>
      <family val="2"/>
    </font>
    <font>
      <b/>
      <u/>
      <sz val="12"/>
      <color theme="10"/>
      <name val="Arial"/>
      <family val="2"/>
    </font>
    <font>
      <b/>
      <sz val="11"/>
      <name val="Helvetica"/>
    </font>
    <font>
      <b/>
      <sz val="12"/>
      <name val="Helvetica"/>
    </font>
    <font>
      <sz val="12"/>
      <name val="Helvetica"/>
    </font>
    <font>
      <sz val="12"/>
      <name val="CG Times"/>
    </font>
    <font>
      <b/>
      <sz val="11"/>
      <color theme="1"/>
      <name val="Helvetica"/>
    </font>
    <font>
      <i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66CBC0"/>
        <bgColor indexed="64"/>
      </patternFill>
    </fill>
    <fill>
      <patternFill patternType="solid">
        <fgColor rgb="FFC1EAE6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66CBC0"/>
      </bottom>
      <diagonal/>
    </border>
    <border>
      <left/>
      <right/>
      <top/>
      <bottom style="thin">
        <color rgb="FF66CB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66CBC0"/>
      </left>
      <right style="thin">
        <color rgb="FF66CBC0"/>
      </right>
      <top style="thin">
        <color rgb="FF66CBC0"/>
      </top>
      <bottom style="thin">
        <color rgb="FF66CBC0"/>
      </bottom>
      <diagonal/>
    </border>
  </borders>
  <cellStyleXfs count="13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>
      <alignment vertical="top"/>
    </xf>
    <xf numFmtId="0" fontId="6" fillId="3" borderId="0">
      <protection locked="0"/>
    </xf>
    <xf numFmtId="0" fontId="7" fillId="0" borderId="0">
      <alignment vertical="top"/>
    </xf>
    <xf numFmtId="0" fontId="6" fillId="3" borderId="0">
      <protection locked="0"/>
    </xf>
    <xf numFmtId="0" fontId="3" fillId="0" borderId="0"/>
    <xf numFmtId="0" fontId="6" fillId="3" borderId="0">
      <protection locked="0"/>
    </xf>
    <xf numFmtId="0" fontId="2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1" fillId="0" borderId="0"/>
    <xf numFmtId="9" fontId="3" fillId="0" borderId="0" applyFont="0" applyFill="0" applyBorder="0" applyAlignment="0" applyProtection="0"/>
    <xf numFmtId="0" fontId="3" fillId="0" borderId="0">
      <protection locked="0"/>
    </xf>
    <xf numFmtId="0" fontId="6" fillId="3" borderId="0">
      <protection locked="0"/>
    </xf>
    <xf numFmtId="0" fontId="6" fillId="3" borderId="0">
      <protection locked="0"/>
    </xf>
    <xf numFmtId="0" fontId="6" fillId="3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6" borderId="0">
      <protection locked="0"/>
    </xf>
    <xf numFmtId="0" fontId="3" fillId="4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5" borderId="3">
      <alignment vertical="center"/>
      <protection locked="0"/>
    </xf>
    <xf numFmtId="0" fontId="8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/>
    <xf numFmtId="3" fontId="3" fillId="0" borderId="0" applyFont="0" applyFill="0" applyBorder="0" applyAlignment="0" applyProtection="0"/>
    <xf numFmtId="0" fontId="3" fillId="5" borderId="2">
      <alignment horizontal="center" vertical="center"/>
      <protection locked="0"/>
    </xf>
    <xf numFmtId="1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5" borderId="0">
      <alignment vertical="center"/>
      <protection locked="0"/>
    </xf>
    <xf numFmtId="0" fontId="3" fillId="4" borderId="0">
      <protection locked="0"/>
    </xf>
    <xf numFmtId="0" fontId="4" fillId="0" borderId="0">
      <protection locked="0"/>
    </xf>
    <xf numFmtId="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1" fontId="3" fillId="0" borderId="0" applyFont="0" applyFill="0" applyBorder="0" applyAlignment="0" applyProtection="0"/>
    <xf numFmtId="0" fontId="10" fillId="0" borderId="0"/>
    <xf numFmtId="0" fontId="3" fillId="0" borderId="0"/>
    <xf numFmtId="0" fontId="11" fillId="0" borderId="0"/>
    <xf numFmtId="0" fontId="1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11" fillId="2" borderId="1" applyNumberFormat="0" applyFont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3" fillId="0" borderId="0"/>
    <xf numFmtId="0" fontId="10" fillId="0" borderId="0"/>
    <xf numFmtId="0" fontId="1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47" fillId="0" borderId="0"/>
    <xf numFmtId="0" fontId="11" fillId="0" borderId="0"/>
  </cellStyleXfs>
  <cellXfs count="223">
    <xf numFmtId="0" fontId="0" fillId="0" borderId="0" xfId="0"/>
    <xf numFmtId="0" fontId="17" fillId="3" borderId="0" xfId="0" applyFont="1" applyFill="1"/>
    <xf numFmtId="0" fontId="0" fillId="3" borderId="0" xfId="0" applyFill="1"/>
    <xf numFmtId="0" fontId="14" fillId="3" borderId="0" xfId="128" applyFill="1" applyAlignment="1">
      <alignment wrapText="1"/>
    </xf>
    <xf numFmtId="0" fontId="0" fillId="3" borderId="0" xfId="0" applyFill="1" applyBorder="1"/>
    <xf numFmtId="3" fontId="0" fillId="3" borderId="0" xfId="0" applyNumberFormat="1" applyFill="1" applyBorder="1"/>
    <xf numFmtId="166" fontId="0" fillId="3" borderId="0" xfId="0" applyNumberFormat="1" applyFill="1" applyBorder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center" wrapText="1"/>
    </xf>
    <xf numFmtId="0" fontId="17" fillId="3" borderId="0" xfId="0" applyFont="1" applyFill="1" applyBorder="1"/>
    <xf numFmtId="0" fontId="17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vertical="center"/>
    </xf>
    <xf numFmtId="0" fontId="22" fillId="7" borderId="0" xfId="0" applyFont="1" applyFill="1" applyAlignment="1">
      <alignment horizontal="right" vertical="center" wrapText="1"/>
    </xf>
    <xf numFmtId="0" fontId="22" fillId="7" borderId="0" xfId="0" applyFont="1" applyFill="1" applyAlignment="1">
      <alignment vertical="center" wrapText="1"/>
    </xf>
    <xf numFmtId="0" fontId="0" fillId="3" borderId="0" xfId="0" applyFill="1" applyAlignment="1">
      <alignment horizontal="right"/>
    </xf>
    <xf numFmtId="0" fontId="0" fillId="0" borderId="0" xfId="0" applyAlignment="1">
      <alignment vertical="center"/>
    </xf>
    <xf numFmtId="0" fontId="29" fillId="7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0" fontId="25" fillId="7" borderId="0" xfId="0" applyFont="1" applyFill="1" applyBorder="1" applyAlignment="1">
      <alignment vertical="center" wrapText="1"/>
    </xf>
    <xf numFmtId="0" fontId="25" fillId="7" borderId="5" xfId="0" applyFont="1" applyFill="1" applyBorder="1"/>
    <xf numFmtId="0" fontId="29" fillId="7" borderId="0" xfId="0" applyFont="1" applyFill="1" applyBorder="1" applyAlignment="1">
      <alignment horizontal="center"/>
    </xf>
    <xf numFmtId="3" fontId="17" fillId="3" borderId="0" xfId="0" applyNumberFormat="1" applyFont="1" applyFill="1" applyBorder="1"/>
    <xf numFmtId="0" fontId="25" fillId="7" borderId="0" xfId="0" applyFont="1" applyFill="1" applyBorder="1" applyAlignment="1">
      <alignment horizontal="center" vertical="top" wrapText="1"/>
    </xf>
    <xf numFmtId="0" fontId="25" fillId="7" borderId="0" xfId="0" applyFont="1" applyFill="1" applyBorder="1"/>
    <xf numFmtId="0" fontId="25" fillId="7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wrapText="1"/>
    </xf>
    <xf numFmtId="0" fontId="0" fillId="3" borderId="0" xfId="0" applyFill="1" applyBorder="1" applyAlignment="1"/>
    <xf numFmtId="169" fontId="17" fillId="3" borderId="0" xfId="1" applyNumberFormat="1" applyFont="1" applyFill="1"/>
    <xf numFmtId="0" fontId="27" fillId="7" borderId="0" xfId="0" applyFont="1" applyFill="1" applyAlignment="1">
      <alignment horizontal="right" vertical="center" wrapText="1"/>
    </xf>
    <xf numFmtId="0" fontId="24" fillId="0" borderId="0" xfId="0" applyFont="1"/>
    <xf numFmtId="0" fontId="24" fillId="3" borderId="0" xfId="0" applyFont="1" applyFill="1" applyAlignment="1">
      <alignment horizontal="right"/>
    </xf>
    <xf numFmtId="0" fontId="30" fillId="0" borderId="0" xfId="128" applyFont="1" applyAlignment="1">
      <alignment vertical="center"/>
    </xf>
    <xf numFmtId="0" fontId="24" fillId="3" borderId="0" xfId="0" applyFont="1" applyFill="1"/>
    <xf numFmtId="0" fontId="24" fillId="0" borderId="0" xfId="0" applyFont="1" applyAlignment="1">
      <alignment vertical="center"/>
    </xf>
    <xf numFmtId="0" fontId="30" fillId="3" borderId="0" xfId="128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19" fillId="0" borderId="0" xfId="0" applyFont="1" applyAlignment="1">
      <alignment horizontal="left" vertical="center" indent="2"/>
    </xf>
    <xf numFmtId="0" fontId="14" fillId="0" borderId="0" xfId="128" applyAlignment="1">
      <alignment vertical="center"/>
    </xf>
    <xf numFmtId="0" fontId="19" fillId="3" borderId="0" xfId="0" applyFont="1" applyFill="1"/>
    <xf numFmtId="0" fontId="19" fillId="3" borderId="0" xfId="0" applyFont="1" applyFill="1" applyBorder="1" applyAlignment="1">
      <alignment vertical="center"/>
    </xf>
    <xf numFmtId="1" fontId="0" fillId="3" borderId="0" xfId="0" applyNumberFormat="1" applyFill="1"/>
    <xf numFmtId="0" fontId="14" fillId="3" borderId="0" xfId="128" applyFill="1"/>
    <xf numFmtId="0" fontId="32" fillId="7" borderId="9" xfId="0" applyFont="1" applyFill="1" applyBorder="1"/>
    <xf numFmtId="0" fontId="32" fillId="7" borderId="6" xfId="0" applyFont="1" applyFill="1" applyBorder="1"/>
    <xf numFmtId="0" fontId="18" fillId="3" borderId="4" xfId="0" applyFont="1" applyFill="1" applyBorder="1"/>
    <xf numFmtId="0" fontId="14" fillId="3" borderId="0" xfId="128" applyFill="1" applyAlignment="1">
      <alignment horizontal="center" vertical="center" wrapText="1"/>
    </xf>
    <xf numFmtId="0" fontId="16" fillId="3" borderId="0" xfId="128" applyFont="1" applyFill="1" applyAlignment="1">
      <alignment horizontal="center" vertical="center" wrapText="1"/>
    </xf>
    <xf numFmtId="0" fontId="27" fillId="7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right" vertical="center"/>
    </xf>
    <xf numFmtId="0" fontId="22" fillId="3" borderId="0" xfId="0" applyFont="1" applyFill="1" applyAlignment="1"/>
    <xf numFmtId="1" fontId="22" fillId="3" borderId="0" xfId="0" applyNumberFormat="1" applyFont="1" applyFill="1" applyAlignment="1">
      <alignment horizontal="right" wrapText="1"/>
    </xf>
    <xf numFmtId="3" fontId="22" fillId="3" borderId="7" xfId="0" applyNumberFormat="1" applyFont="1" applyFill="1" applyBorder="1" applyAlignment="1"/>
    <xf numFmtId="1" fontId="22" fillId="3" borderId="7" xfId="0" applyNumberFormat="1" applyFont="1" applyFill="1" applyBorder="1" applyAlignment="1">
      <alignment horizontal="right" wrapText="1"/>
    </xf>
    <xf numFmtId="0" fontId="28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vertical="center"/>
    </xf>
    <xf numFmtId="49" fontId="26" fillId="3" borderId="8" xfId="0" applyNumberFormat="1" applyFont="1" applyFill="1" applyBorder="1" applyAlignment="1">
      <alignment vertical="center"/>
    </xf>
    <xf numFmtId="3" fontId="22" fillId="3" borderId="0" xfId="0" applyNumberFormat="1" applyFont="1" applyFill="1" applyBorder="1" applyAlignment="1"/>
    <xf numFmtId="0" fontId="22" fillId="3" borderId="0" xfId="0" applyFont="1" applyFill="1" applyBorder="1" applyAlignment="1"/>
    <xf numFmtId="0" fontId="22" fillId="0" borderId="0" xfId="0" applyFont="1" applyBorder="1"/>
    <xf numFmtId="1" fontId="26" fillId="3" borderId="0" xfId="0" applyNumberFormat="1" applyFont="1" applyFill="1" applyBorder="1" applyAlignment="1">
      <alignment horizontal="right" wrapText="1"/>
    </xf>
    <xf numFmtId="0" fontId="33" fillId="3" borderId="0" xfId="0" applyFont="1" applyFill="1" applyBorder="1" applyAlignment="1">
      <alignment horizontal="center"/>
    </xf>
    <xf numFmtId="1" fontId="34" fillId="3" borderId="0" xfId="0" applyNumberFormat="1" applyFont="1" applyFill="1" applyBorder="1" applyAlignment="1">
      <alignment horizontal="right" wrapText="1"/>
    </xf>
    <xf numFmtId="1" fontId="22" fillId="3" borderId="0" xfId="0" applyNumberFormat="1" applyFont="1" applyFill="1" applyBorder="1" applyAlignment="1">
      <alignment horizontal="right" wrapText="1"/>
    </xf>
    <xf numFmtId="3" fontId="33" fillId="3" borderId="0" xfId="0" applyNumberFormat="1" applyFont="1" applyFill="1" applyBorder="1" applyAlignment="1">
      <alignment horizontal="center"/>
    </xf>
    <xf numFmtId="0" fontId="27" fillId="7" borderId="0" xfId="0" applyFont="1" applyFill="1" applyAlignment="1">
      <alignment horizontal="right" vertical="center" wrapText="1"/>
    </xf>
    <xf numFmtId="0" fontId="36" fillId="3" borderId="4" xfId="128" quotePrefix="1" applyFont="1" applyFill="1" applyBorder="1"/>
    <xf numFmtId="0" fontId="22" fillId="3" borderId="0" xfId="0" applyFont="1" applyFill="1" applyAlignment="1">
      <alignment vertical="center" wrapText="1"/>
    </xf>
    <xf numFmtId="169" fontId="22" fillId="3" borderId="0" xfId="1" applyNumberFormat="1" applyFont="1" applyFill="1" applyAlignment="1">
      <alignment horizontal="right" vertical="center" wrapText="1"/>
    </xf>
    <xf numFmtId="169" fontId="37" fillId="3" borderId="0" xfId="1" applyNumberFormat="1" applyFont="1" applyFill="1"/>
    <xf numFmtId="0" fontId="33" fillId="3" borderId="0" xfId="0" applyFont="1" applyFill="1" applyAlignment="1">
      <alignment horizontal="left" vertical="center" wrapText="1" indent="1"/>
    </xf>
    <xf numFmtId="169" fontId="33" fillId="3" borderId="0" xfId="1" applyNumberFormat="1" applyFont="1" applyFill="1" applyAlignment="1">
      <alignment horizontal="right" vertical="center" wrapText="1"/>
    </xf>
    <xf numFmtId="0" fontId="33" fillId="3" borderId="0" xfId="0" applyFont="1" applyFill="1" applyAlignment="1">
      <alignment horizontal="left" vertical="center" wrapText="1" indent="4"/>
    </xf>
    <xf numFmtId="169" fontId="34" fillId="3" borderId="0" xfId="1" applyNumberFormat="1" applyFont="1" applyFill="1" applyAlignment="1">
      <alignment horizontal="right" vertical="center" wrapText="1"/>
    </xf>
    <xf numFmtId="0" fontId="33" fillId="3" borderId="0" xfId="0" applyFont="1" applyFill="1" applyAlignment="1">
      <alignment vertical="center" wrapText="1"/>
    </xf>
    <xf numFmtId="169" fontId="26" fillId="3" borderId="0" xfId="1" applyNumberFormat="1" applyFont="1" applyFill="1" applyAlignment="1">
      <alignment horizontal="right" vertical="center" wrapText="1"/>
    </xf>
    <xf numFmtId="3" fontId="26" fillId="3" borderId="8" xfId="0" applyNumberFormat="1" applyFont="1" applyFill="1" applyBorder="1" applyAlignment="1">
      <alignment horizontal="right" vertical="center" wrapText="1"/>
    </xf>
    <xf numFmtId="0" fontId="36" fillId="3" borderId="10" xfId="128" applyFont="1" applyFill="1" applyBorder="1"/>
    <xf numFmtId="49" fontId="26" fillId="3" borderId="0" xfId="0" quotePrefix="1" applyNumberFormat="1" applyFont="1" applyFill="1" applyBorder="1" applyAlignment="1">
      <alignment vertical="center"/>
    </xf>
    <xf numFmtId="164" fontId="23" fillId="8" borderId="0" xfId="0" applyNumberFormat="1" applyFont="1" applyFill="1" applyBorder="1" applyAlignment="1">
      <alignment horizontal="right" vertical="center"/>
    </xf>
    <xf numFmtId="164" fontId="23" fillId="3" borderId="0" xfId="0" applyNumberFormat="1" applyFont="1" applyFill="1" applyBorder="1" applyAlignment="1">
      <alignment horizontal="right" vertical="center"/>
    </xf>
    <xf numFmtId="164" fontId="0" fillId="3" borderId="0" xfId="0" applyNumberFormat="1" applyFill="1"/>
    <xf numFmtId="164" fontId="23" fillId="8" borderId="8" xfId="0" applyNumberFormat="1" applyFont="1" applyFill="1" applyBorder="1" applyAlignment="1">
      <alignment horizontal="right" vertical="center"/>
    </xf>
    <xf numFmtId="164" fontId="23" fillId="3" borderId="8" xfId="0" applyNumberFormat="1" applyFont="1" applyFill="1" applyBorder="1" applyAlignment="1">
      <alignment horizontal="right" vertical="center"/>
    </xf>
    <xf numFmtId="164" fontId="35" fillId="3" borderId="0" xfId="0" applyNumberFormat="1" applyFont="1" applyFill="1"/>
    <xf numFmtId="164" fontId="35" fillId="3" borderId="8" xfId="0" applyNumberFormat="1" applyFont="1" applyFill="1" applyBorder="1"/>
    <xf numFmtId="0" fontId="23" fillId="3" borderId="0" xfId="0" applyFont="1" applyFill="1" applyBorder="1" applyAlignment="1">
      <alignment horizontal="left" vertical="center" wrapText="1"/>
    </xf>
    <xf numFmtId="168" fontId="23" fillId="3" borderId="0" xfId="1" applyNumberFormat="1" applyFont="1" applyFill="1" applyBorder="1" applyAlignment="1">
      <alignment horizontal="left"/>
    </xf>
    <xf numFmtId="164" fontId="23" fillId="3" borderId="0" xfId="0" applyNumberFormat="1" applyFont="1" applyFill="1" applyBorder="1" applyAlignment="1">
      <alignment horizontal="right" wrapText="1"/>
    </xf>
    <xf numFmtId="164" fontId="23" fillId="3" borderId="0" xfId="2" applyNumberFormat="1" applyFont="1" applyFill="1" applyBorder="1"/>
    <xf numFmtId="166" fontId="35" fillId="3" borderId="8" xfId="0" applyNumberFormat="1" applyFont="1" applyFill="1" applyBorder="1" applyAlignment="1">
      <alignment horizontal="left"/>
    </xf>
    <xf numFmtId="0" fontId="38" fillId="3" borderId="0" xfId="0" applyFont="1" applyFill="1" applyBorder="1" applyAlignment="1"/>
    <xf numFmtId="0" fontId="30" fillId="3" borderId="0" xfId="128" applyFont="1" applyFill="1" applyAlignment="1">
      <alignment vertical="center"/>
    </xf>
    <xf numFmtId="0" fontId="30" fillId="3" borderId="0" xfId="128" applyFont="1" applyFill="1"/>
    <xf numFmtId="0" fontId="24" fillId="3" borderId="0" xfId="0" applyFont="1" applyFill="1" applyAlignment="1">
      <alignment horizontal="left" indent="2"/>
    </xf>
    <xf numFmtId="0" fontId="24" fillId="3" borderId="0" xfId="0" applyFont="1" applyFill="1" applyAlignment="1">
      <alignment horizontal="left"/>
    </xf>
    <xf numFmtId="0" fontId="30" fillId="3" borderId="0" xfId="128" applyFont="1" applyFill="1" applyAlignment="1">
      <alignment horizontal="left"/>
    </xf>
    <xf numFmtId="0" fontId="22" fillId="3" borderId="0" xfId="0" applyFont="1" applyFill="1" applyAlignment="1">
      <alignment horizontal="left" indent="1"/>
    </xf>
    <xf numFmtId="0" fontId="23" fillId="0" borderId="0" xfId="0" applyFont="1" applyAlignment="1">
      <alignment horizontal="left" vertical="center" wrapText="1" indent="2"/>
    </xf>
    <xf numFmtId="1" fontId="23" fillId="0" borderId="0" xfId="0" applyNumberFormat="1" applyFont="1" applyAlignment="1">
      <alignment horizontal="right" vertical="center" wrapText="1"/>
    </xf>
    <xf numFmtId="0" fontId="23" fillId="3" borderId="0" xfId="0" applyFont="1" applyFill="1" applyAlignment="1">
      <alignment horizontal="right" vertical="center" wrapText="1"/>
    </xf>
    <xf numFmtId="0" fontId="14" fillId="3" borderId="0" xfId="128" applyFill="1" applyAlignment="1">
      <alignment horizontal="left"/>
    </xf>
    <xf numFmtId="0" fontId="27" fillId="7" borderId="0" xfId="0" applyFont="1" applyFill="1" applyAlignment="1">
      <alignment horizontal="right" vertical="center" wrapText="1"/>
    </xf>
    <xf numFmtId="3" fontId="26" fillId="3" borderId="8" xfId="0" applyNumberFormat="1" applyFont="1" applyFill="1" applyBorder="1" applyAlignment="1">
      <alignment horizontal="left" vertical="center" wrapText="1"/>
    </xf>
    <xf numFmtId="0" fontId="25" fillId="7" borderId="0" xfId="0" applyFont="1" applyFill="1" applyBorder="1" applyAlignment="1">
      <alignment horizontal="left" vertical="top" wrapText="1"/>
    </xf>
    <xf numFmtId="0" fontId="25" fillId="7" borderId="0" xfId="0" applyFont="1" applyFill="1" applyBorder="1" applyAlignment="1">
      <alignment horizontal="left" wrapText="1"/>
    </xf>
    <xf numFmtId="0" fontId="29" fillId="7" borderId="0" xfId="0" applyFont="1" applyFill="1" applyBorder="1" applyAlignment="1">
      <alignment horizontal="left" vertical="top" wrapText="1"/>
    </xf>
    <xf numFmtId="0" fontId="29" fillId="7" borderId="0" xfId="0" applyFont="1" applyFill="1" applyBorder="1" applyAlignment="1">
      <alignment horizontal="left" vertical="center" wrapText="1"/>
    </xf>
    <xf numFmtId="0" fontId="27" fillId="7" borderId="0" xfId="0" applyFont="1" applyFill="1" applyAlignment="1">
      <alignment vertical="center" wrapText="1"/>
    </xf>
    <xf numFmtId="17" fontId="23" fillId="0" borderId="0" xfId="0" quotePrefix="1" applyNumberFormat="1" applyFont="1" applyAlignment="1">
      <alignment horizontal="left" vertical="center" wrapText="1"/>
    </xf>
    <xf numFmtId="3" fontId="23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left" vertical="center" indent="2"/>
    </xf>
    <xf numFmtId="3" fontId="23" fillId="0" borderId="0" xfId="0" applyNumberFormat="1" applyFont="1" applyAlignment="1">
      <alignment horizontal="right" wrapText="1"/>
    </xf>
    <xf numFmtId="0" fontId="23" fillId="0" borderId="7" xfId="0" applyFont="1" applyBorder="1" applyAlignment="1">
      <alignment vertical="center" wrapText="1"/>
    </xf>
    <xf numFmtId="0" fontId="38" fillId="0" borderId="0" xfId="0" applyFont="1"/>
    <xf numFmtId="0" fontId="40" fillId="0" borderId="0" xfId="0" applyFont="1"/>
    <xf numFmtId="0" fontId="24" fillId="0" borderId="0" xfId="0" applyFont="1" applyAlignment="1">
      <alignment horizontal="left" vertical="top"/>
    </xf>
    <xf numFmtId="170" fontId="0" fillId="0" borderId="0" xfId="0" applyNumberFormat="1"/>
    <xf numFmtId="0" fontId="25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1" fillId="3" borderId="0" xfId="128" applyFont="1" applyFill="1" applyAlignment="1">
      <alignment vertical="center"/>
    </xf>
    <xf numFmtId="0" fontId="41" fillId="3" borderId="0" xfId="128" applyFont="1" applyFill="1"/>
    <xf numFmtId="0" fontId="38" fillId="3" borderId="0" xfId="0" applyFont="1" applyFill="1"/>
    <xf numFmtId="0" fontId="25" fillId="7" borderId="0" xfId="0" applyFont="1" applyFill="1" applyBorder="1" applyAlignment="1">
      <alignment horizontal="center" wrapText="1"/>
    </xf>
    <xf numFmtId="0" fontId="27" fillId="7" borderId="0" xfId="0" applyFont="1" applyFill="1" applyAlignment="1">
      <alignment horizontal="right" vertical="center" wrapText="1"/>
    </xf>
    <xf numFmtId="0" fontId="16" fillId="3" borderId="0" xfId="128" applyFont="1" applyFill="1" applyBorder="1" applyAlignment="1">
      <alignment horizontal="center" vertical="center" wrapText="1"/>
    </xf>
    <xf numFmtId="0" fontId="18" fillId="3" borderId="0" xfId="0" applyFont="1" applyFill="1"/>
    <xf numFmtId="0" fontId="42" fillId="3" borderId="0" xfId="128" applyFont="1" applyFill="1" applyBorder="1" applyAlignment="1">
      <alignment horizontal="center" vertical="center" wrapText="1"/>
    </xf>
    <xf numFmtId="0" fontId="43" fillId="3" borderId="0" xfId="128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27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 vertical="top"/>
    </xf>
    <xf numFmtId="0" fontId="44" fillId="3" borderId="0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/>
    </xf>
    <xf numFmtId="0" fontId="45" fillId="3" borderId="0" xfId="0" applyFont="1" applyFill="1" applyAlignment="1">
      <alignment horizontal="center"/>
    </xf>
    <xf numFmtId="0" fontId="18" fillId="3" borderId="0" xfId="0" applyFont="1" applyFill="1" applyBorder="1"/>
    <xf numFmtId="0" fontId="22" fillId="0" borderId="0" xfId="0" quotePrefix="1" applyFont="1" applyFill="1" applyBorder="1" applyAlignment="1">
      <alignment vertical="center" wrapText="1"/>
    </xf>
    <xf numFmtId="3" fontId="22" fillId="3" borderId="0" xfId="0" applyNumberFormat="1" applyFont="1" applyFill="1" applyAlignment="1">
      <alignment horizontal="center"/>
    </xf>
    <xf numFmtId="1" fontId="22" fillId="3" borderId="0" xfId="0" applyNumberFormat="1" applyFont="1" applyFill="1" applyAlignment="1">
      <alignment horizontal="center" vertical="center"/>
    </xf>
    <xf numFmtId="0" fontId="40" fillId="3" borderId="0" xfId="0" applyFont="1" applyFill="1" applyBorder="1"/>
    <xf numFmtId="0" fontId="22" fillId="3" borderId="0" xfId="0" quotePrefix="1" applyFont="1" applyFill="1" applyAlignment="1">
      <alignment vertical="center" wrapText="1"/>
    </xf>
    <xf numFmtId="17" fontId="0" fillId="3" borderId="0" xfId="0" quotePrefix="1" applyNumberFormat="1" applyFill="1"/>
    <xf numFmtId="0" fontId="46" fillId="3" borderId="0" xfId="0" applyFont="1" applyFill="1"/>
    <xf numFmtId="1" fontId="22" fillId="3" borderId="0" xfId="0" applyNumberFormat="1" applyFont="1" applyFill="1" applyAlignment="1">
      <alignment horizontal="center"/>
    </xf>
    <xf numFmtId="3" fontId="0" fillId="3" borderId="0" xfId="0" applyNumberFormat="1" applyFill="1"/>
    <xf numFmtId="0" fontId="32" fillId="3" borderId="0" xfId="0" applyFont="1" applyFill="1" applyBorder="1"/>
    <xf numFmtId="0" fontId="32" fillId="3" borderId="0" xfId="0" applyFont="1" applyFill="1" applyBorder="1" applyAlignment="1">
      <alignment horizontal="left" vertical="top"/>
    </xf>
    <xf numFmtId="0" fontId="22" fillId="0" borderId="0" xfId="0" quotePrefix="1" applyFont="1" applyFill="1" applyAlignment="1">
      <alignment vertical="center" wrapText="1"/>
    </xf>
    <xf numFmtId="169" fontId="23" fillId="3" borderId="0" xfId="1" applyNumberFormat="1" applyFont="1" applyFill="1" applyAlignment="1">
      <alignment vertical="center" wrapText="1"/>
    </xf>
    <xf numFmtId="169" fontId="32" fillId="3" borderId="0" xfId="1" applyNumberFormat="1" applyFont="1" applyFill="1" applyBorder="1" applyAlignment="1">
      <alignment horizontal="left" vertical="top"/>
    </xf>
    <xf numFmtId="1" fontId="46" fillId="3" borderId="0" xfId="0" applyNumberFormat="1" applyFont="1" applyFill="1" applyAlignment="1">
      <alignment vertical="center" wrapText="1"/>
    </xf>
    <xf numFmtId="0" fontId="3" fillId="3" borderId="0" xfId="0" applyFont="1" applyFill="1"/>
    <xf numFmtId="169" fontId="23" fillId="3" borderId="0" xfId="1" applyNumberFormat="1" applyFont="1" applyFill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 indent="4"/>
    </xf>
    <xf numFmtId="169" fontId="0" fillId="3" borderId="0" xfId="0" applyNumberFormat="1" applyFill="1" applyAlignment="1">
      <alignment horizontal="right"/>
    </xf>
    <xf numFmtId="0" fontId="24" fillId="3" borderId="0" xfId="0" applyFont="1" applyFill="1" applyAlignment="1">
      <alignment horizontal="left" vertical="center"/>
    </xf>
    <xf numFmtId="0" fontId="30" fillId="0" borderId="0" xfId="128" applyFont="1" applyAlignment="1">
      <alignment horizontal="left" vertical="center"/>
    </xf>
    <xf numFmtId="0" fontId="24" fillId="3" borderId="0" xfId="0" applyFont="1" applyFill="1" applyAlignment="1">
      <alignment horizontal="left" vertical="center" indent="4"/>
    </xf>
    <xf numFmtId="0" fontId="22" fillId="3" borderId="0" xfId="0" applyFont="1" applyFill="1" applyBorder="1" applyAlignment="1">
      <alignment horizontal="left" vertical="center"/>
    </xf>
    <xf numFmtId="0" fontId="22" fillId="3" borderId="0" xfId="0" applyFont="1" applyFill="1" applyBorder="1" applyAlignment="1">
      <alignment horizontal="left"/>
    </xf>
    <xf numFmtId="2" fontId="22" fillId="3" borderId="0" xfId="2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 vertical="center"/>
    </xf>
    <xf numFmtId="0" fontId="22" fillId="3" borderId="0" xfId="0" applyFont="1" applyFill="1" applyBorder="1"/>
    <xf numFmtId="0" fontId="22" fillId="3" borderId="8" xfId="0" applyFont="1" applyFill="1" applyBorder="1"/>
    <xf numFmtId="2" fontId="22" fillId="3" borderId="8" xfId="0" applyNumberFormat="1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 vertical="center" wrapText="1"/>
    </xf>
    <xf numFmtId="0" fontId="22" fillId="3" borderId="0" xfId="0" applyNumberFormat="1" applyFont="1" applyFill="1" applyBorder="1"/>
    <xf numFmtId="164" fontId="22" fillId="3" borderId="0" xfId="0" applyNumberFormat="1" applyFont="1" applyFill="1" applyBorder="1"/>
    <xf numFmtId="0" fontId="22" fillId="3" borderId="0" xfId="0" applyFont="1" applyFill="1" applyBorder="1" applyAlignment="1">
      <alignment horizontal="center"/>
    </xf>
    <xf numFmtId="1" fontId="22" fillId="3" borderId="0" xfId="0" applyNumberFormat="1" applyFont="1" applyFill="1" applyBorder="1"/>
    <xf numFmtId="0" fontId="37" fillId="3" borderId="0" xfId="0" applyFont="1" applyFill="1" applyBorder="1"/>
    <xf numFmtId="164" fontId="37" fillId="3" borderId="0" xfId="0" applyNumberFormat="1" applyFont="1" applyFill="1" applyBorder="1"/>
    <xf numFmtId="0" fontId="37" fillId="3" borderId="8" xfId="0" applyFont="1" applyFill="1" applyBorder="1"/>
    <xf numFmtId="164" fontId="37" fillId="3" borderId="8" xfId="0" applyNumberFormat="1" applyFont="1" applyFill="1" applyBorder="1"/>
    <xf numFmtId="0" fontId="22" fillId="3" borderId="0" xfId="0" applyFont="1" applyFill="1"/>
    <xf numFmtId="2" fontId="22" fillId="3" borderId="0" xfId="2" applyNumberFormat="1" applyFont="1" applyFill="1"/>
    <xf numFmtId="2" fontId="22" fillId="3" borderId="0" xfId="2" applyNumberFormat="1" applyFont="1" applyFill="1" applyBorder="1"/>
    <xf numFmtId="0" fontId="37" fillId="3" borderId="8" xfId="0" applyFont="1" applyFill="1" applyBorder="1" applyAlignment="1">
      <alignment horizontal="left"/>
    </xf>
    <xf numFmtId="2" fontId="37" fillId="3" borderId="8" xfId="0" applyNumberFormat="1" applyFont="1" applyFill="1" applyBorder="1"/>
    <xf numFmtId="3" fontId="22" fillId="3" borderId="0" xfId="0" applyNumberFormat="1" applyFont="1" applyFill="1" applyBorder="1" applyAlignment="1">
      <alignment horizontal="center"/>
    </xf>
    <xf numFmtId="0" fontId="22" fillId="3" borderId="8" xfId="0" applyFont="1" applyFill="1" applyBorder="1" applyAlignment="1">
      <alignment horizontal="center"/>
    </xf>
    <xf numFmtId="3" fontId="22" fillId="3" borderId="8" xfId="0" applyNumberFormat="1" applyFont="1" applyFill="1" applyBorder="1" applyAlignment="1">
      <alignment horizontal="center"/>
    </xf>
    <xf numFmtId="164" fontId="22" fillId="3" borderId="0" xfId="0" applyNumberFormat="1" applyFont="1" applyFill="1"/>
    <xf numFmtId="164" fontId="22" fillId="3" borderId="8" xfId="0" applyNumberFormat="1" applyFont="1" applyFill="1" applyBorder="1"/>
    <xf numFmtId="165" fontId="22" fillId="3" borderId="0" xfId="1" applyNumberFormat="1" applyFont="1" applyFill="1" applyAlignment="1">
      <alignment horizontal="right"/>
    </xf>
    <xf numFmtId="0" fontId="37" fillId="3" borderId="0" xfId="0" applyFont="1" applyFill="1" applyAlignment="1">
      <alignment horizontal="right"/>
    </xf>
    <xf numFmtId="165" fontId="37" fillId="3" borderId="0" xfId="2" applyNumberFormat="1" applyFont="1" applyFill="1" applyAlignment="1">
      <alignment horizontal="right"/>
    </xf>
    <xf numFmtId="165" fontId="22" fillId="3" borderId="8" xfId="1" applyNumberFormat="1" applyFont="1" applyFill="1" applyBorder="1" applyAlignment="1">
      <alignment horizontal="right"/>
    </xf>
    <xf numFmtId="165" fontId="22" fillId="3" borderId="8" xfId="2" applyNumberFormat="1" applyFont="1" applyFill="1" applyBorder="1" applyAlignment="1">
      <alignment horizontal="right"/>
    </xf>
    <xf numFmtId="0" fontId="22" fillId="3" borderId="0" xfId="0" applyFont="1" applyFill="1" applyAlignment="1">
      <alignment horizontal="left"/>
    </xf>
    <xf numFmtId="1" fontId="23" fillId="3" borderId="0" xfId="70" applyNumberFormat="1" applyFont="1" applyFill="1" applyAlignment="1">
      <alignment horizontal="left"/>
    </xf>
    <xf numFmtId="0" fontId="23" fillId="3" borderId="0" xfId="70" applyFont="1" applyFill="1" applyAlignment="1">
      <alignment horizontal="left"/>
    </xf>
    <xf numFmtId="0" fontId="37" fillId="3" borderId="0" xfId="0" applyFont="1" applyFill="1" applyAlignment="1">
      <alignment horizontal="left"/>
    </xf>
    <xf numFmtId="0" fontId="23" fillId="3" borderId="8" xfId="70" applyFont="1" applyFill="1" applyBorder="1" applyAlignment="1">
      <alignment horizontal="left"/>
    </xf>
    <xf numFmtId="169" fontId="22" fillId="3" borderId="0" xfId="1" applyNumberFormat="1" applyFont="1" applyFill="1" applyAlignment="1">
      <alignment horizontal="right"/>
    </xf>
    <xf numFmtId="169" fontId="22" fillId="3" borderId="8" xfId="1" applyNumberFormat="1" applyFont="1" applyFill="1" applyBorder="1" applyAlignment="1">
      <alignment horizontal="right"/>
    </xf>
    <xf numFmtId="0" fontId="27" fillId="7" borderId="0" xfId="0" quotePrefix="1" applyFont="1" applyFill="1" applyBorder="1" applyAlignment="1">
      <alignment horizontal="right" vertical="center" wrapText="1"/>
    </xf>
    <xf numFmtId="0" fontId="27" fillId="7" borderId="0" xfId="0" applyFont="1" applyFill="1" applyBorder="1" applyAlignment="1">
      <alignment horizontal="right" vertical="center" wrapText="1"/>
    </xf>
    <xf numFmtId="3" fontId="22" fillId="3" borderId="0" xfId="1" applyNumberFormat="1" applyFont="1" applyFill="1" applyAlignment="1">
      <alignment horizontal="right"/>
    </xf>
    <xf numFmtId="0" fontId="22" fillId="3" borderId="0" xfId="0" applyFont="1" applyFill="1" applyAlignment="1">
      <alignment horizontal="right"/>
    </xf>
    <xf numFmtId="0" fontId="31" fillId="3" borderId="0" xfId="128" applyFont="1" applyFill="1" applyAlignment="1">
      <alignment horizontal="right" vertical="top"/>
    </xf>
    <xf numFmtId="10" fontId="0" fillId="3" borderId="0" xfId="0" applyNumberFormat="1" applyFill="1" applyAlignment="1">
      <alignment horizontal="right"/>
    </xf>
    <xf numFmtId="0" fontId="22" fillId="3" borderId="8" xfId="0" applyFont="1" applyFill="1" applyBorder="1" applyAlignment="1">
      <alignment horizontal="left" vertical="center"/>
    </xf>
    <xf numFmtId="169" fontId="49" fillId="3" borderId="0" xfId="1" applyNumberFormat="1" applyFont="1" applyFill="1"/>
    <xf numFmtId="1" fontId="23" fillId="0" borderId="7" xfId="0" applyNumberFormat="1" applyFont="1" applyBorder="1" applyAlignment="1">
      <alignment horizontal="right" vertical="center" wrapText="1"/>
    </xf>
    <xf numFmtId="3" fontId="17" fillId="3" borderId="0" xfId="0" applyNumberFormat="1" applyFont="1" applyFill="1"/>
    <xf numFmtId="0" fontId="31" fillId="3" borderId="0" xfId="128" applyFont="1" applyFill="1" applyAlignment="1">
      <alignment horizontal="left" vertical="center" wrapText="1"/>
    </xf>
    <xf numFmtId="0" fontId="25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wrapText="1"/>
    </xf>
    <xf numFmtId="0" fontId="24" fillId="0" borderId="0" xfId="0" applyFont="1" applyAlignment="1">
      <alignment horizontal="justify" vertical="center"/>
    </xf>
    <xf numFmtId="0" fontId="38" fillId="0" borderId="0" xfId="0" applyFont="1" applyAlignment="1"/>
    <xf numFmtId="0" fontId="27" fillId="7" borderId="0" xfId="0" applyFont="1" applyFill="1" applyAlignment="1">
      <alignment horizontal="right" vertical="center" wrapText="1"/>
    </xf>
  </cellXfs>
  <cellStyles count="133">
    <cellStyle name="%" xfId="4"/>
    <cellStyle name="% 2" xfId="83"/>
    <cellStyle name="_GG Wind Farm Ops Construction Budget 17Nov09 Susan" xfId="6"/>
    <cellStyle name="_GG Wind Farm Ops Construction Budget 17Nov09 Susan " xfId="5"/>
    <cellStyle name="_GG Wind Farm Ops Construction Budget 17Nov09 Susan 10" xfId="37"/>
    <cellStyle name="_GG Wind Farm Ops Construction Budget 17Nov09 Susan 11" xfId="45"/>
    <cellStyle name="_GG Wind Farm Ops Construction Budget 17Nov09 Susan 12" xfId="42"/>
    <cellStyle name="_GG Wind Farm Ops Construction Budget 17Nov09 Susan 13" xfId="51"/>
    <cellStyle name="_GG Wind Farm Ops Construction Budget 17Nov09 Susan 14" xfId="52"/>
    <cellStyle name="_GG Wind Farm Ops Construction Budget 17Nov09 Susan 15" xfId="57"/>
    <cellStyle name="_GG Wind Farm Ops Construction Budget 17Nov09 Susan 2" xfId="21"/>
    <cellStyle name="_GG Wind Farm Ops Construction Budget 17Nov09 Susan 3" xfId="15"/>
    <cellStyle name="_GG Wind Farm Ops Construction Budget 17Nov09 Susan 4" xfId="24"/>
    <cellStyle name="_GG Wind Farm Ops Construction Budget 17Nov09 Susan 5" xfId="20"/>
    <cellStyle name="_GG Wind Farm Ops Construction Budget 17Nov09 Susan 6" xfId="30"/>
    <cellStyle name="_GG Wind Farm Ops Construction Budget 17Nov09 Susan 7" xfId="36"/>
    <cellStyle name="_GG Wind Farm Ops Construction Budget 17Nov09 Susan 8" xfId="39"/>
    <cellStyle name="_GG Wind Farm Ops Construction Budget 17Nov09 Susan 9" xfId="44"/>
    <cellStyle name="_GG Wind Farm Ops input 17Nov09" xfId="8"/>
    <cellStyle name="_GG Wind Farm Ops input 17Nov09 " xfId="7"/>
    <cellStyle name="_GG Wind Farm Ops input 17Nov09 10" xfId="29"/>
    <cellStyle name="_GG Wind Farm Ops input 17Nov09 11" xfId="31"/>
    <cellStyle name="_GG Wind Farm Ops input 17Nov09 12" xfId="46"/>
    <cellStyle name="_GG Wind Farm Ops input 17Nov09 13" xfId="41"/>
    <cellStyle name="_GG Wind Farm Ops input 17Nov09 14" xfId="54"/>
    <cellStyle name="_GG Wind Farm Ops input 17Nov09 15" xfId="49"/>
    <cellStyle name="_GG Wind Farm Ops input 17Nov09 2" xfId="22"/>
    <cellStyle name="_GG Wind Farm Ops input 17Nov09 3" xfId="16"/>
    <cellStyle name="_GG Wind Farm Ops input 17Nov09 4" xfId="26"/>
    <cellStyle name="_GG Wind Farm Ops input 17Nov09 5" xfId="27"/>
    <cellStyle name="_GG Wind Farm Ops input 17Nov09 6" xfId="32"/>
    <cellStyle name="_GG Wind Farm Ops input 17Nov09 7" xfId="38"/>
    <cellStyle name="_GG Wind Farm Ops input 17Nov09 8" xfId="35"/>
    <cellStyle name="_GG Wind Farm Ops input 17Nov09 9" xfId="47"/>
    <cellStyle name="_Hotel" xfId="10"/>
    <cellStyle name="_Hotel " xfId="9"/>
    <cellStyle name="_Hotel 10" xfId="50"/>
    <cellStyle name="_Hotel 11" xfId="53"/>
    <cellStyle name="_Hotel 12" xfId="55"/>
    <cellStyle name="_Hotel 13" xfId="56"/>
    <cellStyle name="_Hotel 14" xfId="58"/>
    <cellStyle name="_Hotel 15" xfId="59"/>
    <cellStyle name="_Hotel 2" xfId="23"/>
    <cellStyle name="_Hotel 3" xfId="17"/>
    <cellStyle name="_Hotel 4" xfId="28"/>
    <cellStyle name="_Hotel 5" xfId="25"/>
    <cellStyle name="_Hotel 6" xfId="34"/>
    <cellStyle name="_Hotel 7" xfId="40"/>
    <cellStyle name="_Hotel 8" xfId="43"/>
    <cellStyle name="_Hotel 9" xfId="48"/>
    <cellStyle name="ANCLAS,REZONES Y SUS PARTES,DE FUNDICION,DE HIERRO O DE ACERO" xfId="65"/>
    <cellStyle name="ANCLAS,REZONES Y SUS PARTES,DE FUNDICION,DE HIERRO O DE ACERO 2" xfId="66"/>
    <cellStyle name="ANCLAS,REZONES Y SUS PARTES,DE FUNDICION,DE HIERRO O DE ACERO 2 2" xfId="86"/>
    <cellStyle name="ANCLAS,REZONES Y SUS PARTES,DE FUNDICION,DE HIERRO O DE ACERO 2 3" xfId="87"/>
    <cellStyle name="ANCLAS,REZONES Y SUS PARTES,DE FUNDICION,DE HIERRO O DE ACERO 2 4" xfId="85"/>
    <cellStyle name="ANCLAS,REZONES Y SUS PARTES,DE FUNDICION,DE HIERRO O DE ACERO 3" xfId="88"/>
    <cellStyle name="ANCLAS,REZONES Y SUS PARTES,DE FUNDICION,DE HIERRO O DE ACERO 3 2" xfId="105"/>
    <cellStyle name="cells" xfId="76"/>
    <cellStyle name="column field" xfId="72"/>
    <cellStyle name="Comma" xfId="1" builtinId="3"/>
    <cellStyle name="Comma 2" xfId="13"/>
    <cellStyle name="Comma 2 2" xfId="78"/>
    <cellStyle name="Comma 2 2 2" xfId="112"/>
    <cellStyle name="Comma 3" xfId="71"/>
    <cellStyle name="Comma 3 2" xfId="115"/>
    <cellStyle name="Comma 4" xfId="90"/>
    <cellStyle name="Comma 4 2" xfId="113"/>
    <cellStyle name="Comma 5" xfId="91"/>
    <cellStyle name="Comma 6" xfId="89"/>
    <cellStyle name="Currency 2" xfId="129"/>
    <cellStyle name="Euro" xfId="109"/>
    <cellStyle name="Euro 2" xfId="108"/>
    <cellStyle name="field" xfId="60"/>
    <cellStyle name="field names" xfId="75"/>
    <cellStyle name="footer" xfId="64"/>
    <cellStyle name="heading" xfId="77"/>
    <cellStyle name="Headings" xfId="92"/>
    <cellStyle name="Hyperlink" xfId="128" builtinId="8"/>
    <cellStyle name="Hyperlink 2" xfId="62"/>
    <cellStyle name="Hyperlink 2 2" xfId="94"/>
    <cellStyle name="Hyperlink 2 3" xfId="93"/>
    <cellStyle name="Hyperlink 3" xfId="74"/>
    <cellStyle name="Hyperlink 3 2" xfId="95"/>
    <cellStyle name="Hyperlink 3 3" xfId="117"/>
    <cellStyle name="Hyperlink 4" xfId="68"/>
    <cellStyle name="Hyperlink 4 2" xfId="122"/>
    <cellStyle name="Normal" xfId="0" builtinId="0"/>
    <cellStyle name="Normal 10 4" xfId="104"/>
    <cellStyle name="Normal 102" xfId="130"/>
    <cellStyle name="Normal 2" xfId="18"/>
    <cellStyle name="Normal 2 12" xfId="123"/>
    <cellStyle name="Normal 2 2" xfId="70"/>
    <cellStyle name="Normal 2 2 2" xfId="80"/>
    <cellStyle name="Normal 2 2 2 2" xfId="124"/>
    <cellStyle name="Normal 2 2 2 3" xfId="119"/>
    <cellStyle name="Normal 2 2 3" xfId="96"/>
    <cellStyle name="Normal 2 3" xfId="97"/>
    <cellStyle name="Normal 2 3 2" xfId="118"/>
    <cellStyle name="Normal 2 4" xfId="106"/>
    <cellStyle name="Normal 2 5" xfId="131"/>
    <cellStyle name="Normal 2 6" xfId="132"/>
    <cellStyle name="Normal 2_Economy Tables" xfId="116"/>
    <cellStyle name="Normal 3" xfId="12"/>
    <cellStyle name="Normal 3 2" xfId="79"/>
    <cellStyle name="Normal 3 2 2" xfId="111"/>
    <cellStyle name="Normal 3 3" xfId="125"/>
    <cellStyle name="Normal 4" xfId="11"/>
    <cellStyle name="Normal 4 2" xfId="99"/>
    <cellStyle name="Normal 4 3" xfId="98"/>
    <cellStyle name="Normal 4 4" xfId="114"/>
    <cellStyle name="Normal 5" xfId="33"/>
    <cellStyle name="Normal 5 2" xfId="100"/>
    <cellStyle name="Normal 6" xfId="69"/>
    <cellStyle name="Normal 6 2" xfId="120"/>
    <cellStyle name="Normal 7" xfId="82"/>
    <cellStyle name="Normal 7 2" xfId="101"/>
    <cellStyle name="Normal 8" xfId="102"/>
    <cellStyle name="Normal 8 2" xfId="121"/>
    <cellStyle name="Normal 9" xfId="84"/>
    <cellStyle name="Note 2" xfId="103"/>
    <cellStyle name="Percent" xfId="2" builtinId="5"/>
    <cellStyle name="Percent 2" xfId="19"/>
    <cellStyle name="Percent 2 2" xfId="81"/>
    <cellStyle name="Percent 3" xfId="14"/>
    <cellStyle name="Percent 3 2" xfId="110"/>
    <cellStyle name="Percent 3 3" xfId="107"/>
    <cellStyle name="Percent 4" xfId="3"/>
    <cellStyle name="Percent 4 2" xfId="126"/>
    <cellStyle name="Percent 5" xfId="73"/>
    <cellStyle name="Percent 6" xfId="127"/>
    <cellStyle name="Row_Headings" xfId="63"/>
    <cellStyle name="rowfield" xfId="67"/>
    <cellStyle name="Test" xfId="61"/>
  </cellStyles>
  <dxfs count="0"/>
  <tableStyles count="0" defaultTableStyle="TableStyleMedium2" defaultPivotStyle="PivotStyleLight16"/>
  <colors>
    <mruColors>
      <color rgb="FF66CBC0"/>
      <color rgb="FFBEBEBE"/>
      <color rgb="FFFFA400"/>
      <color rgb="FFC1EAE6"/>
      <color rgb="FFA5E0D9"/>
      <color rgb="FF33CCCC"/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styles" Target="styles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theme" Target="theme/theme1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alcChain" Target="calcChain.xml" Id="rId22" /><Relationship Type="http://schemas.openxmlformats.org/officeDocument/2006/relationships/customXml" Target="/customXML/item2.xml" Id="R3d7538b1bfa6479d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35693831509E-2"/>
          <c:y val="3.3191389192942809E-2"/>
          <c:w val="0.89808381884644128"/>
          <c:h val="0.81991902357496793"/>
        </c:manualLayout>
      </c:layout>
      <c:lineChart>
        <c:grouping val="standard"/>
        <c:varyColors val="0"/>
        <c:ser>
          <c:idx val="2"/>
          <c:order val="0"/>
          <c:tx>
            <c:v>SFC forecast</c:v>
          </c:tx>
          <c:spPr>
            <a:ln w="28575" cmpd="sng">
              <a:solidFill>
                <a:srgbClr val="66CBC0"/>
              </a:solidFill>
              <a:prstDash val="dash"/>
            </a:ln>
          </c:spPr>
          <c:marker>
            <c:symbol val="none"/>
          </c:marker>
          <c:cat>
            <c:numRef>
              <c:f>'Figure 1'!$C$35:$C$139</c:f>
              <c:numCache>
                <c:formatCode>General</c:formatCode>
                <c:ptCount val="105"/>
                <c:pt idx="0">
                  <c:v>1998</c:v>
                </c:pt>
                <c:pt idx="1">
                  <c:v>1998</c:v>
                </c:pt>
                <c:pt idx="2">
                  <c:v>1998</c:v>
                </c:pt>
                <c:pt idx="3">
                  <c:v>1998</c:v>
                </c:pt>
                <c:pt idx="4">
                  <c:v>1999</c:v>
                </c:pt>
                <c:pt idx="5">
                  <c:v>1999</c:v>
                </c:pt>
                <c:pt idx="6">
                  <c:v>1999</c:v>
                </c:pt>
                <c:pt idx="7">
                  <c:v>1999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2002</c:v>
                </c:pt>
                <c:pt idx="17">
                  <c:v>2002</c:v>
                </c:pt>
                <c:pt idx="18">
                  <c:v>2002</c:v>
                </c:pt>
                <c:pt idx="19">
                  <c:v>2002</c:v>
                </c:pt>
                <c:pt idx="20">
                  <c:v>2003</c:v>
                </c:pt>
                <c:pt idx="21">
                  <c:v>2003</c:v>
                </c:pt>
                <c:pt idx="22">
                  <c:v>2003</c:v>
                </c:pt>
                <c:pt idx="23">
                  <c:v>2003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2004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2006</c:v>
                </c:pt>
                <c:pt idx="33">
                  <c:v>2006</c:v>
                </c:pt>
                <c:pt idx="34">
                  <c:v>2006</c:v>
                </c:pt>
                <c:pt idx="35">
                  <c:v>2006</c:v>
                </c:pt>
                <c:pt idx="36">
                  <c:v>2007</c:v>
                </c:pt>
                <c:pt idx="37">
                  <c:v>2007</c:v>
                </c:pt>
                <c:pt idx="38">
                  <c:v>2007</c:v>
                </c:pt>
                <c:pt idx="39">
                  <c:v>2007</c:v>
                </c:pt>
                <c:pt idx="40">
                  <c:v>2008</c:v>
                </c:pt>
                <c:pt idx="41">
                  <c:v>2008</c:v>
                </c:pt>
                <c:pt idx="42">
                  <c:v>2008</c:v>
                </c:pt>
                <c:pt idx="43">
                  <c:v>2008</c:v>
                </c:pt>
                <c:pt idx="44">
                  <c:v>2009</c:v>
                </c:pt>
                <c:pt idx="45">
                  <c:v>2009</c:v>
                </c:pt>
                <c:pt idx="46">
                  <c:v>2009</c:v>
                </c:pt>
                <c:pt idx="47">
                  <c:v>2009</c:v>
                </c:pt>
                <c:pt idx="48">
                  <c:v>2010</c:v>
                </c:pt>
                <c:pt idx="49">
                  <c:v>2010</c:v>
                </c:pt>
                <c:pt idx="50">
                  <c:v>2010</c:v>
                </c:pt>
                <c:pt idx="51">
                  <c:v>2010</c:v>
                </c:pt>
                <c:pt idx="52">
                  <c:v>2011</c:v>
                </c:pt>
                <c:pt idx="53">
                  <c:v>2011</c:v>
                </c:pt>
                <c:pt idx="54">
                  <c:v>2011</c:v>
                </c:pt>
                <c:pt idx="55">
                  <c:v>2011</c:v>
                </c:pt>
                <c:pt idx="56">
                  <c:v>2012</c:v>
                </c:pt>
                <c:pt idx="57">
                  <c:v>2012</c:v>
                </c:pt>
                <c:pt idx="58">
                  <c:v>2012</c:v>
                </c:pt>
                <c:pt idx="59">
                  <c:v>2012</c:v>
                </c:pt>
                <c:pt idx="60">
                  <c:v>2013</c:v>
                </c:pt>
                <c:pt idx="61">
                  <c:v>2013</c:v>
                </c:pt>
                <c:pt idx="62">
                  <c:v>2013</c:v>
                </c:pt>
                <c:pt idx="63">
                  <c:v>2013</c:v>
                </c:pt>
                <c:pt idx="64">
                  <c:v>2014</c:v>
                </c:pt>
                <c:pt idx="65">
                  <c:v>2014</c:v>
                </c:pt>
                <c:pt idx="66">
                  <c:v>2014</c:v>
                </c:pt>
                <c:pt idx="67">
                  <c:v>2014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2017</c:v>
                </c:pt>
                <c:pt idx="77">
                  <c:v>2017</c:v>
                </c:pt>
                <c:pt idx="78">
                  <c:v>2017</c:v>
                </c:pt>
                <c:pt idx="79">
                  <c:v>2017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2019</c:v>
                </c:pt>
                <c:pt idx="85">
                  <c:v>2019</c:v>
                </c:pt>
                <c:pt idx="86">
                  <c:v>2019</c:v>
                </c:pt>
                <c:pt idx="87">
                  <c:v>2019</c:v>
                </c:pt>
                <c:pt idx="88">
                  <c:v>2020</c:v>
                </c:pt>
                <c:pt idx="89">
                  <c:v>2020</c:v>
                </c:pt>
                <c:pt idx="90">
                  <c:v>2020</c:v>
                </c:pt>
                <c:pt idx="91">
                  <c:v>2020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2022</c:v>
                </c:pt>
                <c:pt idx="97">
                  <c:v>2022</c:v>
                </c:pt>
                <c:pt idx="98">
                  <c:v>2022</c:v>
                </c:pt>
                <c:pt idx="99">
                  <c:v>2022</c:v>
                </c:pt>
                <c:pt idx="100">
                  <c:v>2023</c:v>
                </c:pt>
                <c:pt idx="101">
                  <c:v>2023</c:v>
                </c:pt>
                <c:pt idx="102">
                  <c:v>2023</c:v>
                </c:pt>
                <c:pt idx="103">
                  <c:v>2023</c:v>
                </c:pt>
                <c:pt idx="104">
                  <c:v>2024</c:v>
                </c:pt>
              </c:numCache>
            </c:numRef>
          </c:cat>
          <c:val>
            <c:numRef>
              <c:f>'Figure 1'!$F$35:$F$139</c:f>
              <c:numCache>
                <c:formatCode>0.0</c:formatCode>
                <c:ptCount val="105"/>
                <c:pt idx="79">
                  <c:v>100.70005934715606</c:v>
                </c:pt>
                <c:pt idx="80">
                  <c:v>100.73913429289846</c:v>
                </c:pt>
                <c:pt idx="81">
                  <c:v>100.803128892983</c:v>
                </c:pt>
                <c:pt idx="82">
                  <c:v>100.89208445824698</c:v>
                </c:pt>
                <c:pt idx="83">
                  <c:v>101.00606082793117</c:v>
                </c:pt>
                <c:pt idx="84">
                  <c:v>101.14513643604253</c:v>
                </c:pt>
                <c:pt idx="85">
                  <c:v>101.29904054021875</c:v>
                </c:pt>
                <c:pt idx="86">
                  <c:v>101.46783810167669</c:v>
                </c:pt>
                <c:pt idx="87">
                  <c:v>101.65160063690311</c:v>
                </c:pt>
                <c:pt idx="88">
                  <c:v>101.85040626807809</c:v>
                </c:pt>
                <c:pt idx="89">
                  <c:v>102.05561038369746</c:v>
                </c:pt>
                <c:pt idx="90">
                  <c:v>102.26724971371115</c:v>
                </c:pt>
                <c:pt idx="91">
                  <c:v>102.48536219903079</c:v>
                </c:pt>
                <c:pt idx="92">
                  <c:v>102.7099870028527</c:v>
                </c:pt>
                <c:pt idx="93">
                  <c:v>102.94116452236386</c:v>
                </c:pt>
                <c:pt idx="94">
                  <c:v>103.17893640083547</c:v>
                </c:pt>
                <c:pt idx="95">
                  <c:v>103.42334554010914</c:v>
                </c:pt>
                <c:pt idx="96">
                  <c:v>103.67443611348101</c:v>
                </c:pt>
                <c:pt idx="97">
                  <c:v>103.93225357898936</c:v>
                </c:pt>
                <c:pt idx="98">
                  <c:v>104.19684469311105</c:v>
                </c:pt>
                <c:pt idx="99">
                  <c:v>104.46825752487266</c:v>
                </c:pt>
                <c:pt idx="100">
                  <c:v>104.75270560566605</c:v>
                </c:pt>
                <c:pt idx="101">
                  <c:v>105.04410910599618</c:v>
                </c:pt>
                <c:pt idx="102">
                  <c:v>105.34252135265406</c:v>
                </c:pt>
                <c:pt idx="103">
                  <c:v>105.64799705828023</c:v>
                </c:pt>
                <c:pt idx="104">
                  <c:v>105.96059233805137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41-4D08-BCBE-BF12BAEC3565}"/>
            </c:ext>
          </c:extLst>
        </c:ser>
        <c:ser>
          <c:idx val="0"/>
          <c:order val="1"/>
          <c:tx>
            <c:v>Outturn</c:v>
          </c:tx>
          <c:spPr>
            <a:ln w="28575">
              <a:solidFill>
                <a:srgbClr val="66CBC0"/>
              </a:solidFill>
            </a:ln>
          </c:spPr>
          <c:marker>
            <c:symbol val="none"/>
          </c:marker>
          <c:cat>
            <c:numRef>
              <c:f>'Figure 1'!$C$35:$C$139</c:f>
              <c:numCache>
                <c:formatCode>General</c:formatCode>
                <c:ptCount val="105"/>
                <c:pt idx="0">
                  <c:v>1998</c:v>
                </c:pt>
                <c:pt idx="1">
                  <c:v>1998</c:v>
                </c:pt>
                <c:pt idx="2">
                  <c:v>1998</c:v>
                </c:pt>
                <c:pt idx="3">
                  <c:v>1998</c:v>
                </c:pt>
                <c:pt idx="4">
                  <c:v>1999</c:v>
                </c:pt>
                <c:pt idx="5">
                  <c:v>1999</c:v>
                </c:pt>
                <c:pt idx="6">
                  <c:v>1999</c:v>
                </c:pt>
                <c:pt idx="7">
                  <c:v>1999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2002</c:v>
                </c:pt>
                <c:pt idx="17">
                  <c:v>2002</c:v>
                </c:pt>
                <c:pt idx="18">
                  <c:v>2002</c:v>
                </c:pt>
                <c:pt idx="19">
                  <c:v>2002</c:v>
                </c:pt>
                <c:pt idx="20">
                  <c:v>2003</c:v>
                </c:pt>
                <c:pt idx="21">
                  <c:v>2003</c:v>
                </c:pt>
                <c:pt idx="22">
                  <c:v>2003</c:v>
                </c:pt>
                <c:pt idx="23">
                  <c:v>2003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2004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2006</c:v>
                </c:pt>
                <c:pt idx="33">
                  <c:v>2006</c:v>
                </c:pt>
                <c:pt idx="34">
                  <c:v>2006</c:v>
                </c:pt>
                <c:pt idx="35">
                  <c:v>2006</c:v>
                </c:pt>
                <c:pt idx="36">
                  <c:v>2007</c:v>
                </c:pt>
                <c:pt idx="37">
                  <c:v>2007</c:v>
                </c:pt>
                <c:pt idx="38">
                  <c:v>2007</c:v>
                </c:pt>
                <c:pt idx="39">
                  <c:v>2007</c:v>
                </c:pt>
                <c:pt idx="40">
                  <c:v>2008</c:v>
                </c:pt>
                <c:pt idx="41">
                  <c:v>2008</c:v>
                </c:pt>
                <c:pt idx="42">
                  <c:v>2008</c:v>
                </c:pt>
                <c:pt idx="43">
                  <c:v>2008</c:v>
                </c:pt>
                <c:pt idx="44">
                  <c:v>2009</c:v>
                </c:pt>
                <c:pt idx="45">
                  <c:v>2009</c:v>
                </c:pt>
                <c:pt idx="46">
                  <c:v>2009</c:v>
                </c:pt>
                <c:pt idx="47">
                  <c:v>2009</c:v>
                </c:pt>
                <c:pt idx="48">
                  <c:v>2010</c:v>
                </c:pt>
                <c:pt idx="49">
                  <c:v>2010</c:v>
                </c:pt>
                <c:pt idx="50">
                  <c:v>2010</c:v>
                </c:pt>
                <c:pt idx="51">
                  <c:v>2010</c:v>
                </c:pt>
                <c:pt idx="52">
                  <c:v>2011</c:v>
                </c:pt>
                <c:pt idx="53">
                  <c:v>2011</c:v>
                </c:pt>
                <c:pt idx="54">
                  <c:v>2011</c:v>
                </c:pt>
                <c:pt idx="55">
                  <c:v>2011</c:v>
                </c:pt>
                <c:pt idx="56">
                  <c:v>2012</c:v>
                </c:pt>
                <c:pt idx="57">
                  <c:v>2012</c:v>
                </c:pt>
                <c:pt idx="58">
                  <c:v>2012</c:v>
                </c:pt>
                <c:pt idx="59">
                  <c:v>2012</c:v>
                </c:pt>
                <c:pt idx="60">
                  <c:v>2013</c:v>
                </c:pt>
                <c:pt idx="61">
                  <c:v>2013</c:v>
                </c:pt>
                <c:pt idx="62">
                  <c:v>2013</c:v>
                </c:pt>
                <c:pt idx="63">
                  <c:v>2013</c:v>
                </c:pt>
                <c:pt idx="64">
                  <c:v>2014</c:v>
                </c:pt>
                <c:pt idx="65">
                  <c:v>2014</c:v>
                </c:pt>
                <c:pt idx="66">
                  <c:v>2014</c:v>
                </c:pt>
                <c:pt idx="67">
                  <c:v>2014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2017</c:v>
                </c:pt>
                <c:pt idx="77">
                  <c:v>2017</c:v>
                </c:pt>
                <c:pt idx="78">
                  <c:v>2017</c:v>
                </c:pt>
                <c:pt idx="79">
                  <c:v>2017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2019</c:v>
                </c:pt>
                <c:pt idx="85">
                  <c:v>2019</c:v>
                </c:pt>
                <c:pt idx="86">
                  <c:v>2019</c:v>
                </c:pt>
                <c:pt idx="87">
                  <c:v>2019</c:v>
                </c:pt>
                <c:pt idx="88">
                  <c:v>2020</c:v>
                </c:pt>
                <c:pt idx="89">
                  <c:v>2020</c:v>
                </c:pt>
                <c:pt idx="90">
                  <c:v>2020</c:v>
                </c:pt>
                <c:pt idx="91">
                  <c:v>2020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2022</c:v>
                </c:pt>
                <c:pt idx="97">
                  <c:v>2022</c:v>
                </c:pt>
                <c:pt idx="98">
                  <c:v>2022</c:v>
                </c:pt>
                <c:pt idx="99">
                  <c:v>2022</c:v>
                </c:pt>
                <c:pt idx="100">
                  <c:v>2023</c:v>
                </c:pt>
                <c:pt idx="101">
                  <c:v>2023</c:v>
                </c:pt>
                <c:pt idx="102">
                  <c:v>2023</c:v>
                </c:pt>
                <c:pt idx="103">
                  <c:v>2023</c:v>
                </c:pt>
                <c:pt idx="104">
                  <c:v>2024</c:v>
                </c:pt>
              </c:numCache>
            </c:numRef>
          </c:cat>
          <c:val>
            <c:numRef>
              <c:f>'Figure 1'!$D$35:$D$139</c:f>
              <c:numCache>
                <c:formatCode>0.0</c:formatCode>
                <c:ptCount val="105"/>
                <c:pt idx="0">
                  <c:v>85.521144125475075</c:v>
                </c:pt>
                <c:pt idx="1">
                  <c:v>85.878344999279278</c:v>
                </c:pt>
                <c:pt idx="2">
                  <c:v>86.02098383600655</c:v>
                </c:pt>
                <c:pt idx="3">
                  <c:v>86.085360796136882</c:v>
                </c:pt>
                <c:pt idx="4">
                  <c:v>86.138566036095597</c:v>
                </c:pt>
                <c:pt idx="5">
                  <c:v>86.527467712918622</c:v>
                </c:pt>
                <c:pt idx="6">
                  <c:v>87.216271509111181</c:v>
                </c:pt>
                <c:pt idx="7">
                  <c:v>88.505521020042124</c:v>
                </c:pt>
                <c:pt idx="8">
                  <c:v>90.011504514319213</c:v>
                </c:pt>
                <c:pt idx="9">
                  <c:v>89.08075964811799</c:v>
                </c:pt>
                <c:pt idx="10">
                  <c:v>88.861796699075171</c:v>
                </c:pt>
                <c:pt idx="11">
                  <c:v>87.910264130725693</c:v>
                </c:pt>
                <c:pt idx="12">
                  <c:v>89.41383267798156</c:v>
                </c:pt>
                <c:pt idx="13">
                  <c:v>89.28705434932958</c:v>
                </c:pt>
                <c:pt idx="14">
                  <c:v>90.270334925640114</c:v>
                </c:pt>
                <c:pt idx="15">
                  <c:v>92.542165928501717</c:v>
                </c:pt>
                <c:pt idx="16">
                  <c:v>92.554838109166283</c:v>
                </c:pt>
                <c:pt idx="17">
                  <c:v>92.503866662527827</c:v>
                </c:pt>
                <c:pt idx="18">
                  <c:v>93.873076595024173</c:v>
                </c:pt>
                <c:pt idx="19">
                  <c:v>93.148014590914059</c:v>
                </c:pt>
                <c:pt idx="20">
                  <c:v>93.344095217129265</c:v>
                </c:pt>
                <c:pt idx="21">
                  <c:v>94.210366011165476</c:v>
                </c:pt>
                <c:pt idx="22">
                  <c:v>95.460686218271533</c:v>
                </c:pt>
                <c:pt idx="23">
                  <c:v>96.423615550092265</c:v>
                </c:pt>
                <c:pt idx="24">
                  <c:v>96.225153576158149</c:v>
                </c:pt>
                <c:pt idx="25">
                  <c:v>95.402207172525607</c:v>
                </c:pt>
                <c:pt idx="26">
                  <c:v>94.846366378539543</c:v>
                </c:pt>
                <c:pt idx="27">
                  <c:v>95.85092457850304</c:v>
                </c:pt>
                <c:pt idx="28">
                  <c:v>95.744549515510116</c:v>
                </c:pt>
                <c:pt idx="29">
                  <c:v>95.83215368792996</c:v>
                </c:pt>
                <c:pt idx="30">
                  <c:v>96.268255808297127</c:v>
                </c:pt>
                <c:pt idx="31">
                  <c:v>97.407504886636303</c:v>
                </c:pt>
                <c:pt idx="32">
                  <c:v>97.886692881232946</c:v>
                </c:pt>
                <c:pt idx="33">
                  <c:v>97.197271040134794</c:v>
                </c:pt>
                <c:pt idx="34">
                  <c:v>96.713023812441151</c:v>
                </c:pt>
                <c:pt idx="35">
                  <c:v>97.35612301634221</c:v>
                </c:pt>
                <c:pt idx="36">
                  <c:v>96.407144796134233</c:v>
                </c:pt>
                <c:pt idx="37">
                  <c:v>95.418515495412407</c:v>
                </c:pt>
                <c:pt idx="38">
                  <c:v>95.548478529017103</c:v>
                </c:pt>
                <c:pt idx="39">
                  <c:v>95.723290820067049</c:v>
                </c:pt>
                <c:pt idx="40">
                  <c:v>95.840767354154139</c:v>
                </c:pt>
                <c:pt idx="41">
                  <c:v>98.141376989858585</c:v>
                </c:pt>
                <c:pt idx="42">
                  <c:v>95.387402387200865</c:v>
                </c:pt>
                <c:pt idx="43">
                  <c:v>95.748879303645822</c:v>
                </c:pt>
                <c:pt idx="44">
                  <c:v>96.53532810301958</c:v>
                </c:pt>
                <c:pt idx="45">
                  <c:v>96.573388866895726</c:v>
                </c:pt>
                <c:pt idx="46">
                  <c:v>97.78416016858661</c:v>
                </c:pt>
                <c:pt idx="47">
                  <c:v>97.457406730042592</c:v>
                </c:pt>
                <c:pt idx="48">
                  <c:v>98.524089456447854</c:v>
                </c:pt>
                <c:pt idx="49">
                  <c:v>99.878278439933737</c:v>
                </c:pt>
                <c:pt idx="50">
                  <c:v>99.730952039510839</c:v>
                </c:pt>
                <c:pt idx="51">
                  <c:v>99.45798476003263</c:v>
                </c:pt>
                <c:pt idx="52">
                  <c:v>100.50964628634654</c:v>
                </c:pt>
                <c:pt idx="53">
                  <c:v>100.48457672185333</c:v>
                </c:pt>
                <c:pt idx="54">
                  <c:v>101.11937311462134</c:v>
                </c:pt>
                <c:pt idx="55">
                  <c:v>101.34733484792167</c:v>
                </c:pt>
                <c:pt idx="56">
                  <c:v>100.17726133177428</c:v>
                </c:pt>
                <c:pt idx="57">
                  <c:v>99.515449810727745</c:v>
                </c:pt>
                <c:pt idx="58">
                  <c:v>99.698967653029783</c:v>
                </c:pt>
                <c:pt idx="59">
                  <c:v>100.33233668101728</c:v>
                </c:pt>
                <c:pt idx="60">
                  <c:v>99.983303724477324</c:v>
                </c:pt>
                <c:pt idx="61">
                  <c:v>100.45312712323235</c:v>
                </c:pt>
                <c:pt idx="62">
                  <c:v>99.803603767193167</c:v>
                </c:pt>
                <c:pt idx="63">
                  <c:v>99.49046704540342</c:v>
                </c:pt>
                <c:pt idx="64">
                  <c:v>99.034018396456005</c:v>
                </c:pt>
                <c:pt idx="65">
                  <c:v>99.508961749699907</c:v>
                </c:pt>
                <c:pt idx="66">
                  <c:v>100.16616346862608</c:v>
                </c:pt>
                <c:pt idx="67">
                  <c:v>101.29085638521804</c:v>
                </c:pt>
                <c:pt idx="68">
                  <c:v>101.80607741888412</c:v>
                </c:pt>
                <c:pt idx="69">
                  <c:v>102.77469114319825</c:v>
                </c:pt>
                <c:pt idx="70">
                  <c:v>102.03589927270227</c:v>
                </c:pt>
                <c:pt idx="71">
                  <c:v>102.84017146970609</c:v>
                </c:pt>
                <c:pt idx="72">
                  <c:v>102.3642728109956</c:v>
                </c:pt>
                <c:pt idx="73">
                  <c:v>101.14709570168272</c:v>
                </c:pt>
                <c:pt idx="74">
                  <c:v>101.38359538151059</c:v>
                </c:pt>
                <c:pt idx="75">
                  <c:v>101.0079844336198</c:v>
                </c:pt>
                <c:pt idx="76">
                  <c:v>100.64444253338543</c:v>
                </c:pt>
                <c:pt idx="77">
                  <c:v>100.98974839243699</c:v>
                </c:pt>
                <c:pt idx="78">
                  <c:v>100.73435781584075</c:v>
                </c:pt>
                <c:pt idx="79">
                  <c:v>101.27065676897344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41-4D08-BCBE-BF12BAEC3565}"/>
            </c:ext>
          </c:extLst>
        </c:ser>
        <c:ser>
          <c:idx val="1"/>
          <c:order val="2"/>
          <c:spPr>
            <a:ln w="28575">
              <a:solidFill>
                <a:srgbClr val="A5E0D9"/>
              </a:solidFill>
              <a:prstDash val="dash"/>
            </a:ln>
          </c:spPr>
          <c:marker>
            <c:symbol val="none"/>
          </c:marker>
          <c:cat>
            <c:numRef>
              <c:f>'Figure 1'!$C$35:$C$139</c:f>
              <c:numCache>
                <c:formatCode>General</c:formatCode>
                <c:ptCount val="105"/>
                <c:pt idx="0">
                  <c:v>1998</c:v>
                </c:pt>
                <c:pt idx="1">
                  <c:v>1998</c:v>
                </c:pt>
                <c:pt idx="2">
                  <c:v>1998</c:v>
                </c:pt>
                <c:pt idx="3">
                  <c:v>1998</c:v>
                </c:pt>
                <c:pt idx="4">
                  <c:v>1999</c:v>
                </c:pt>
                <c:pt idx="5">
                  <c:v>1999</c:v>
                </c:pt>
                <c:pt idx="6">
                  <c:v>1999</c:v>
                </c:pt>
                <c:pt idx="7">
                  <c:v>1999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2002</c:v>
                </c:pt>
                <c:pt idx="17">
                  <c:v>2002</c:v>
                </c:pt>
                <c:pt idx="18">
                  <c:v>2002</c:v>
                </c:pt>
                <c:pt idx="19">
                  <c:v>2002</c:v>
                </c:pt>
                <c:pt idx="20">
                  <c:v>2003</c:v>
                </c:pt>
                <c:pt idx="21">
                  <c:v>2003</c:v>
                </c:pt>
                <c:pt idx="22">
                  <c:v>2003</c:v>
                </c:pt>
                <c:pt idx="23">
                  <c:v>2003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2004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2006</c:v>
                </c:pt>
                <c:pt idx="33">
                  <c:v>2006</c:v>
                </c:pt>
                <c:pt idx="34">
                  <c:v>2006</c:v>
                </c:pt>
                <c:pt idx="35">
                  <c:v>2006</c:v>
                </c:pt>
                <c:pt idx="36">
                  <c:v>2007</c:v>
                </c:pt>
                <c:pt idx="37">
                  <c:v>2007</c:v>
                </c:pt>
                <c:pt idx="38">
                  <c:v>2007</c:v>
                </c:pt>
                <c:pt idx="39">
                  <c:v>2007</c:v>
                </c:pt>
                <c:pt idx="40">
                  <c:v>2008</c:v>
                </c:pt>
                <c:pt idx="41">
                  <c:v>2008</c:v>
                </c:pt>
                <c:pt idx="42">
                  <c:v>2008</c:v>
                </c:pt>
                <c:pt idx="43">
                  <c:v>2008</c:v>
                </c:pt>
                <c:pt idx="44">
                  <c:v>2009</c:v>
                </c:pt>
                <c:pt idx="45">
                  <c:v>2009</c:v>
                </c:pt>
                <c:pt idx="46">
                  <c:v>2009</c:v>
                </c:pt>
                <c:pt idx="47">
                  <c:v>2009</c:v>
                </c:pt>
                <c:pt idx="48">
                  <c:v>2010</c:v>
                </c:pt>
                <c:pt idx="49">
                  <c:v>2010</c:v>
                </c:pt>
                <c:pt idx="50">
                  <c:v>2010</c:v>
                </c:pt>
                <c:pt idx="51">
                  <c:v>2010</c:v>
                </c:pt>
                <c:pt idx="52">
                  <c:v>2011</c:v>
                </c:pt>
                <c:pt idx="53">
                  <c:v>2011</c:v>
                </c:pt>
                <c:pt idx="54">
                  <c:v>2011</c:v>
                </c:pt>
                <c:pt idx="55">
                  <c:v>2011</c:v>
                </c:pt>
                <c:pt idx="56">
                  <c:v>2012</c:v>
                </c:pt>
                <c:pt idx="57">
                  <c:v>2012</c:v>
                </c:pt>
                <c:pt idx="58">
                  <c:v>2012</c:v>
                </c:pt>
                <c:pt idx="59">
                  <c:v>2012</c:v>
                </c:pt>
                <c:pt idx="60">
                  <c:v>2013</c:v>
                </c:pt>
                <c:pt idx="61">
                  <c:v>2013</c:v>
                </c:pt>
                <c:pt idx="62">
                  <c:v>2013</c:v>
                </c:pt>
                <c:pt idx="63">
                  <c:v>2013</c:v>
                </c:pt>
                <c:pt idx="64">
                  <c:v>2014</c:v>
                </c:pt>
                <c:pt idx="65">
                  <c:v>2014</c:v>
                </c:pt>
                <c:pt idx="66">
                  <c:v>2014</c:v>
                </c:pt>
                <c:pt idx="67">
                  <c:v>2014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2017</c:v>
                </c:pt>
                <c:pt idx="77">
                  <c:v>2017</c:v>
                </c:pt>
                <c:pt idx="78">
                  <c:v>2017</c:v>
                </c:pt>
                <c:pt idx="79">
                  <c:v>2017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2019</c:v>
                </c:pt>
                <c:pt idx="85">
                  <c:v>2019</c:v>
                </c:pt>
                <c:pt idx="86">
                  <c:v>2019</c:v>
                </c:pt>
                <c:pt idx="87">
                  <c:v>2019</c:v>
                </c:pt>
                <c:pt idx="88">
                  <c:v>2020</c:v>
                </c:pt>
                <c:pt idx="89">
                  <c:v>2020</c:v>
                </c:pt>
                <c:pt idx="90">
                  <c:v>2020</c:v>
                </c:pt>
                <c:pt idx="91">
                  <c:v>2020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2022</c:v>
                </c:pt>
                <c:pt idx="97">
                  <c:v>2022</c:v>
                </c:pt>
                <c:pt idx="98">
                  <c:v>2022</c:v>
                </c:pt>
                <c:pt idx="99">
                  <c:v>2022</c:v>
                </c:pt>
                <c:pt idx="100">
                  <c:v>2023</c:v>
                </c:pt>
                <c:pt idx="101">
                  <c:v>2023</c:v>
                </c:pt>
                <c:pt idx="102">
                  <c:v>2023</c:v>
                </c:pt>
                <c:pt idx="103">
                  <c:v>2023</c:v>
                </c:pt>
                <c:pt idx="104">
                  <c:v>2024</c:v>
                </c:pt>
              </c:numCache>
            </c:numRef>
          </c:cat>
          <c:val>
            <c:numRef>
              <c:f>'Figure 1'!$E$35:$E$139</c:f>
              <c:numCache>
                <c:formatCode>General</c:formatCode>
                <c:ptCount val="105"/>
                <c:pt idx="79" formatCode="0.0">
                  <c:v>100.70005934715606</c:v>
                </c:pt>
                <c:pt idx="80" formatCode="0.0">
                  <c:v>101.06666060895385</c:v>
                </c:pt>
                <c:pt idx="81" formatCode="0.0">
                  <c:v>101.43459649245915</c:v>
                </c:pt>
                <c:pt idx="82" formatCode="0.0">
                  <c:v>101.803871856398</c:v>
                </c:pt>
                <c:pt idx="83" formatCode="0.0">
                  <c:v>102.1744915771848</c:v>
                </c:pt>
                <c:pt idx="84" formatCode="0.0">
                  <c:v>102.54646054898662</c:v>
                </c:pt>
                <c:pt idx="85" formatCode="0.0">
                  <c:v>102.91978368378791</c:v>
                </c:pt>
                <c:pt idx="86" formatCode="0.0">
                  <c:v>103.29446591145532</c:v>
                </c:pt>
                <c:pt idx="87" formatCode="0.0">
                  <c:v>103.67051217980281</c:v>
                </c:pt>
                <c:pt idx="88" formatCode="0.0">
                  <c:v>104.047927454657</c:v>
                </c:pt>
                <c:pt idx="89" formatCode="0.0">
                  <c:v>104.42671671992271</c:v>
                </c:pt>
                <c:pt idx="90" formatCode="0.0">
                  <c:v>104.80688497764882</c:v>
                </c:pt>
                <c:pt idx="91" formatCode="0.0">
                  <c:v>105.1884372480943</c:v>
                </c:pt>
                <c:pt idx="92" formatCode="0.0">
                  <c:v>105.57137856979452</c:v>
                </c:pt>
                <c:pt idx="93" formatCode="0.0">
                  <c:v>105.95571399962773</c:v>
                </c:pt>
                <c:pt idx="94" formatCode="0.0">
                  <c:v>106.34144861288193</c:v>
                </c:pt>
                <c:pt idx="95" formatCode="0.0">
                  <c:v>106.7285875033218</c:v>
                </c:pt>
                <c:pt idx="96" formatCode="0.0">
                  <c:v>107.11713578325605</c:v>
                </c:pt>
                <c:pt idx="97" formatCode="0.0">
                  <c:v>107.50709858360484</c:v>
                </c:pt>
                <c:pt idx="98" formatCode="0.0">
                  <c:v>107.89848105396763</c:v>
                </c:pt>
                <c:pt idx="99" formatCode="0.0">
                  <c:v>108.29128836269109</c:v>
                </c:pt>
                <c:pt idx="100" formatCode="0.0">
                  <c:v>108.68552569693743</c:v>
                </c:pt>
                <c:pt idx="101" formatCode="0.0">
                  <c:v>109.08119826275285</c:v>
                </c:pt>
                <c:pt idx="102" formatCode="0.0">
                  <c:v>109.47831128513629</c:v>
                </c:pt>
                <c:pt idx="103" formatCode="0.0">
                  <c:v>109.87687000810844</c:v>
                </c:pt>
                <c:pt idx="104" formatCode="0.0">
                  <c:v>110.276879694781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41-4D08-BCBE-BF12BAEC3565}"/>
            </c:ext>
          </c:extLst>
        </c:ser>
        <c:ser>
          <c:idx val="3"/>
          <c:order val="3"/>
          <c:spPr>
            <a:ln w="28575">
              <a:solidFill>
                <a:srgbClr val="A5E0D9"/>
              </a:solidFill>
              <a:prstDash val="dash"/>
            </a:ln>
          </c:spPr>
          <c:marker>
            <c:symbol val="none"/>
          </c:marker>
          <c:cat>
            <c:numRef>
              <c:f>'Figure 1'!$C$35:$C$139</c:f>
              <c:numCache>
                <c:formatCode>General</c:formatCode>
                <c:ptCount val="105"/>
                <c:pt idx="0">
                  <c:v>1998</c:v>
                </c:pt>
                <c:pt idx="1">
                  <c:v>1998</c:v>
                </c:pt>
                <c:pt idx="2">
                  <c:v>1998</c:v>
                </c:pt>
                <c:pt idx="3">
                  <c:v>1998</c:v>
                </c:pt>
                <c:pt idx="4">
                  <c:v>1999</c:v>
                </c:pt>
                <c:pt idx="5">
                  <c:v>1999</c:v>
                </c:pt>
                <c:pt idx="6">
                  <c:v>1999</c:v>
                </c:pt>
                <c:pt idx="7">
                  <c:v>1999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2001</c:v>
                </c:pt>
                <c:pt idx="13">
                  <c:v>2001</c:v>
                </c:pt>
                <c:pt idx="14">
                  <c:v>2001</c:v>
                </c:pt>
                <c:pt idx="15">
                  <c:v>2001</c:v>
                </c:pt>
                <c:pt idx="16">
                  <c:v>2002</c:v>
                </c:pt>
                <c:pt idx="17">
                  <c:v>2002</c:v>
                </c:pt>
                <c:pt idx="18">
                  <c:v>2002</c:v>
                </c:pt>
                <c:pt idx="19">
                  <c:v>2002</c:v>
                </c:pt>
                <c:pt idx="20">
                  <c:v>2003</c:v>
                </c:pt>
                <c:pt idx="21">
                  <c:v>2003</c:v>
                </c:pt>
                <c:pt idx="22">
                  <c:v>2003</c:v>
                </c:pt>
                <c:pt idx="23">
                  <c:v>2003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2004</c:v>
                </c:pt>
                <c:pt idx="28">
                  <c:v>2005</c:v>
                </c:pt>
                <c:pt idx="29">
                  <c:v>2005</c:v>
                </c:pt>
                <c:pt idx="30">
                  <c:v>2005</c:v>
                </c:pt>
                <c:pt idx="31">
                  <c:v>2005</c:v>
                </c:pt>
                <c:pt idx="32">
                  <c:v>2006</c:v>
                </c:pt>
                <c:pt idx="33">
                  <c:v>2006</c:v>
                </c:pt>
                <c:pt idx="34">
                  <c:v>2006</c:v>
                </c:pt>
                <c:pt idx="35">
                  <c:v>2006</c:v>
                </c:pt>
                <c:pt idx="36">
                  <c:v>2007</c:v>
                </c:pt>
                <c:pt idx="37">
                  <c:v>2007</c:v>
                </c:pt>
                <c:pt idx="38">
                  <c:v>2007</c:v>
                </c:pt>
                <c:pt idx="39">
                  <c:v>2007</c:v>
                </c:pt>
                <c:pt idx="40">
                  <c:v>2008</c:v>
                </c:pt>
                <c:pt idx="41">
                  <c:v>2008</c:v>
                </c:pt>
                <c:pt idx="42">
                  <c:v>2008</c:v>
                </c:pt>
                <c:pt idx="43">
                  <c:v>2008</c:v>
                </c:pt>
                <c:pt idx="44">
                  <c:v>2009</c:v>
                </c:pt>
                <c:pt idx="45">
                  <c:v>2009</c:v>
                </c:pt>
                <c:pt idx="46">
                  <c:v>2009</c:v>
                </c:pt>
                <c:pt idx="47">
                  <c:v>2009</c:v>
                </c:pt>
                <c:pt idx="48">
                  <c:v>2010</c:v>
                </c:pt>
                <c:pt idx="49">
                  <c:v>2010</c:v>
                </c:pt>
                <c:pt idx="50">
                  <c:v>2010</c:v>
                </c:pt>
                <c:pt idx="51">
                  <c:v>2010</c:v>
                </c:pt>
                <c:pt idx="52">
                  <c:v>2011</c:v>
                </c:pt>
                <c:pt idx="53">
                  <c:v>2011</c:v>
                </c:pt>
                <c:pt idx="54">
                  <c:v>2011</c:v>
                </c:pt>
                <c:pt idx="55">
                  <c:v>2011</c:v>
                </c:pt>
                <c:pt idx="56">
                  <c:v>2012</c:v>
                </c:pt>
                <c:pt idx="57">
                  <c:v>2012</c:v>
                </c:pt>
                <c:pt idx="58">
                  <c:v>2012</c:v>
                </c:pt>
                <c:pt idx="59">
                  <c:v>2012</c:v>
                </c:pt>
                <c:pt idx="60">
                  <c:v>2013</c:v>
                </c:pt>
                <c:pt idx="61">
                  <c:v>2013</c:v>
                </c:pt>
                <c:pt idx="62">
                  <c:v>2013</c:v>
                </c:pt>
                <c:pt idx="63">
                  <c:v>2013</c:v>
                </c:pt>
                <c:pt idx="64">
                  <c:v>2014</c:v>
                </c:pt>
                <c:pt idx="65">
                  <c:v>2014</c:v>
                </c:pt>
                <c:pt idx="66">
                  <c:v>2014</c:v>
                </c:pt>
                <c:pt idx="67">
                  <c:v>2014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2017</c:v>
                </c:pt>
                <c:pt idx="77">
                  <c:v>2017</c:v>
                </c:pt>
                <c:pt idx="78">
                  <c:v>2017</c:v>
                </c:pt>
                <c:pt idx="79">
                  <c:v>2017</c:v>
                </c:pt>
                <c:pt idx="80">
                  <c:v>2018</c:v>
                </c:pt>
                <c:pt idx="81">
                  <c:v>2018</c:v>
                </c:pt>
                <c:pt idx="82">
                  <c:v>2018</c:v>
                </c:pt>
                <c:pt idx="83">
                  <c:v>2018</c:v>
                </c:pt>
                <c:pt idx="84">
                  <c:v>2019</c:v>
                </c:pt>
                <c:pt idx="85">
                  <c:v>2019</c:v>
                </c:pt>
                <c:pt idx="86">
                  <c:v>2019</c:v>
                </c:pt>
                <c:pt idx="87">
                  <c:v>2019</c:v>
                </c:pt>
                <c:pt idx="88">
                  <c:v>2020</c:v>
                </c:pt>
                <c:pt idx="89">
                  <c:v>2020</c:v>
                </c:pt>
                <c:pt idx="90">
                  <c:v>2020</c:v>
                </c:pt>
                <c:pt idx="91">
                  <c:v>2020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2022</c:v>
                </c:pt>
                <c:pt idx="97">
                  <c:v>2022</c:v>
                </c:pt>
                <c:pt idx="98">
                  <c:v>2022</c:v>
                </c:pt>
                <c:pt idx="99">
                  <c:v>2022</c:v>
                </c:pt>
                <c:pt idx="100">
                  <c:v>2023</c:v>
                </c:pt>
                <c:pt idx="101">
                  <c:v>2023</c:v>
                </c:pt>
                <c:pt idx="102">
                  <c:v>2023</c:v>
                </c:pt>
                <c:pt idx="103">
                  <c:v>2023</c:v>
                </c:pt>
                <c:pt idx="104">
                  <c:v>2024</c:v>
                </c:pt>
              </c:numCache>
            </c:numRef>
          </c:cat>
          <c:val>
            <c:numRef>
              <c:f>'Figure 1'!$G$35:$G$139</c:f>
              <c:numCache>
                <c:formatCode>General</c:formatCode>
                <c:ptCount val="105"/>
                <c:pt idx="79" formatCode="0.0">
                  <c:v>100.70005934715606</c:v>
                </c:pt>
                <c:pt idx="80" formatCode="0.0">
                  <c:v>100.79454932855374</c:v>
                </c:pt>
                <c:pt idx="81" formatCode="0.0">
                  <c:v>100.88912797282454</c:v>
                </c:pt>
                <c:pt idx="82" formatCode="0.0">
                  <c:v>100.98379536316357</c:v>
                </c:pt>
                <c:pt idx="83" formatCode="0.0">
                  <c:v>101.078551582844</c:v>
                </c:pt>
                <c:pt idx="84" formatCode="0.0">
                  <c:v>101.17339671521717</c:v>
                </c:pt>
                <c:pt idx="85" formatCode="0.0">
                  <c:v>101.2683308437126</c:v>
                </c:pt>
                <c:pt idx="86" formatCode="0.0">
                  <c:v>101.36335405183812</c:v>
                </c:pt>
                <c:pt idx="87" formatCode="0.0">
                  <c:v>101.45846642317989</c:v>
                </c:pt>
                <c:pt idx="88" formatCode="0.0">
                  <c:v>101.5536680414025</c:v>
                </c:pt>
                <c:pt idx="89" formatCode="0.0">
                  <c:v>101.64895899024908</c:v>
                </c:pt>
                <c:pt idx="90" formatCode="0.0">
                  <c:v>101.74433935354132</c:v>
                </c:pt>
                <c:pt idx="91" formatCode="0.0">
                  <c:v>101.83980921517956</c:v>
                </c:pt>
                <c:pt idx="92" formatCode="0.0">
                  <c:v>101.93536865914285</c:v>
                </c:pt>
                <c:pt idx="93" formatCode="0.0">
                  <c:v>102.03101776948908</c:v>
                </c:pt>
                <c:pt idx="94" formatCode="0.0">
                  <c:v>102.12675663035499</c:v>
                </c:pt>
                <c:pt idx="95" formatCode="0.0">
                  <c:v>102.22258532595625</c:v>
                </c:pt>
                <c:pt idx="96" formatCode="0.0">
                  <c:v>102.31850394058758</c:v>
                </c:pt>
                <c:pt idx="97" formatCode="0.0">
                  <c:v>102.41451255862279</c:v>
                </c:pt>
                <c:pt idx="98" formatCode="0.0">
                  <c:v>102.51061126451486</c:v>
                </c:pt>
                <c:pt idx="99" formatCode="0.0">
                  <c:v>102.60680014279602</c:v>
                </c:pt>
                <c:pt idx="100" formatCode="0.0">
                  <c:v>102.70307927807779</c:v>
                </c:pt>
                <c:pt idx="101" formatCode="0.0">
                  <c:v>102.79944875505113</c:v>
                </c:pt>
                <c:pt idx="102" formatCode="0.0">
                  <c:v>102.89590865848643</c:v>
                </c:pt>
                <c:pt idx="103" formatCode="0.0">
                  <c:v>102.99245907323366</c:v>
                </c:pt>
                <c:pt idx="104" formatCode="0.0">
                  <c:v>103.08910008422237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41-4D08-BCBE-BF12BAEC3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03104"/>
        <c:axId val="124704640"/>
      </c:lineChart>
      <c:catAx>
        <c:axId val="12470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EBEBE"/>
            </a:solidFill>
          </a:ln>
        </c:spPr>
        <c:crossAx val="124704640"/>
        <c:crosses val="autoZero"/>
        <c:auto val="1"/>
        <c:lblAlgn val="ctr"/>
        <c:lblOffset val="100"/>
        <c:tickLblSkip val="14"/>
        <c:noMultiLvlLbl val="0"/>
      </c:catAx>
      <c:valAx>
        <c:axId val="124704640"/>
        <c:scaling>
          <c:orientation val="minMax"/>
          <c:max val="113"/>
          <c:min val="80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rgbClr val="BEBEBE"/>
            </a:solidFill>
          </a:ln>
        </c:spPr>
        <c:crossAx val="124703104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0660516265115753"/>
          <c:y val="0.92501371185104109"/>
          <c:w val="0.55558017536494542"/>
          <c:h val="5.40595317961936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6351706036747"/>
          <c:y val="6.0659813356663747E-2"/>
          <c:w val="0.86208092738407704"/>
          <c:h val="0.64036293217413121"/>
        </c:manualLayout>
      </c:layout>
      <c:lineChart>
        <c:grouping val="standard"/>
        <c:varyColors val="0"/>
        <c:ser>
          <c:idx val="0"/>
          <c:order val="0"/>
          <c:tx>
            <c:v>GDP growth (Scotland)</c:v>
          </c:tx>
          <c:spPr>
            <a:ln w="25400">
              <a:solidFill>
                <a:srgbClr val="66CBC0"/>
              </a:solidFill>
            </a:ln>
          </c:spPr>
          <c:marker>
            <c:symbol val="none"/>
          </c:marker>
          <c:cat>
            <c:strRef>
              <c:f>'Figure 2'!$F$36:$F$44</c:f>
              <c:strCache>
                <c:ptCount val="9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</c:strCache>
            </c:strRef>
          </c:cat>
          <c:val>
            <c:numRef>
              <c:f>'Figure 2'!$G$36:$G$44</c:f>
              <c:numCache>
                <c:formatCode>0.00</c:formatCode>
                <c:ptCount val="9"/>
                <c:pt idx="0">
                  <c:v>1.3226132217982078</c:v>
                </c:pt>
                <c:pt idx="1">
                  <c:v>0.25253841701888824</c:v>
                </c:pt>
                <c:pt idx="2">
                  <c:v>0.74703443805930192</c:v>
                </c:pt>
                <c:pt idx="3">
                  <c:v>0.75403033812331266</c:v>
                </c:pt>
                <c:pt idx="4">
                  <c:v>0.8262257302039</c:v>
                </c:pt>
                <c:pt idx="5">
                  <c:v>0.88419832166573009</c:v>
                </c:pt>
                <c:pt idx="6">
                  <c:v>0.8912343393462141</c:v>
                </c:pt>
                <c:pt idx="7">
                  <c:v>0.90775213982705605</c:v>
                </c:pt>
                <c:pt idx="8">
                  <c:v>0.91860116968318639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8E-4F8E-8E76-E4B65EDCAF14}"/>
            </c:ext>
          </c:extLst>
        </c:ser>
        <c:ser>
          <c:idx val="2"/>
          <c:order val="1"/>
          <c:tx>
            <c:v>GDP growth (UK)</c:v>
          </c:tx>
          <c:spPr>
            <a:ln w="25400">
              <a:solidFill>
                <a:srgbClr val="FFA400"/>
              </a:solidFill>
            </a:ln>
          </c:spPr>
          <c:marker>
            <c:symbol val="none"/>
          </c:marker>
          <c:cat>
            <c:strRef>
              <c:f>'Figure 2'!$F$36:$F$44</c:f>
              <c:strCache>
                <c:ptCount val="9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</c:strCache>
            </c:strRef>
          </c:cat>
          <c:val>
            <c:numRef>
              <c:f>'Figure 2'!$J$36:$J$44</c:f>
              <c:numCache>
                <c:formatCode>0.00</c:formatCode>
                <c:ptCount val="9"/>
                <c:pt idx="0">
                  <c:v>2.1462295124319519</c:v>
                </c:pt>
                <c:pt idx="1">
                  <c:v>1.9524383612458784</c:v>
                </c:pt>
                <c:pt idx="2">
                  <c:v>1.6305091157128304</c:v>
                </c:pt>
                <c:pt idx="3">
                  <c:v>1.4618335904824642</c:v>
                </c:pt>
                <c:pt idx="4">
                  <c:v>1.2488356367762909</c:v>
                </c:pt>
                <c:pt idx="5">
                  <c:v>1.3065448986594008</c:v>
                </c:pt>
                <c:pt idx="6">
                  <c:v>1.3830854337793852</c:v>
                </c:pt>
                <c:pt idx="7">
                  <c:v>1.4582628663213137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F8E-4F8E-8E76-E4B65EDCAF14}"/>
            </c:ext>
          </c:extLst>
        </c:ser>
        <c:ser>
          <c:idx val="1"/>
          <c:order val="2"/>
          <c:tx>
            <c:v>GDP per person growth (Scotland)</c:v>
          </c:tx>
          <c:spPr>
            <a:ln w="25400">
              <a:solidFill>
                <a:srgbClr val="66CBC0"/>
              </a:solidFill>
              <a:prstDash val="dash"/>
            </a:ln>
          </c:spPr>
          <c:marker>
            <c:symbol val="none"/>
          </c:marker>
          <c:cat>
            <c:strRef>
              <c:f>'Figure 2'!$F$36:$F$44</c:f>
              <c:strCache>
                <c:ptCount val="9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</c:strCache>
            </c:strRef>
          </c:cat>
          <c:val>
            <c:numRef>
              <c:f>'Figure 2'!$H$36:$H$44</c:f>
              <c:numCache>
                <c:formatCode>0.00</c:formatCode>
                <c:ptCount val="9"/>
                <c:pt idx="0">
                  <c:v>0.84353410026087872</c:v>
                </c:pt>
                <c:pt idx="1">
                  <c:v>-0.2348707354986268</c:v>
                </c:pt>
                <c:pt idx="2">
                  <c:v>0.30894091222803954</c:v>
                </c:pt>
                <c:pt idx="3">
                  <c:v>0.36990076549070494</c:v>
                </c:pt>
                <c:pt idx="4">
                  <c:v>0.49277378787282444</c:v>
                </c:pt>
                <c:pt idx="5">
                  <c:v>0.59302885941072692</c:v>
                </c:pt>
                <c:pt idx="6">
                  <c:v>0.638488830183781</c:v>
                </c:pt>
                <c:pt idx="7">
                  <c:v>0.68621141513391937</c:v>
                </c:pt>
                <c:pt idx="8">
                  <c:v>0.71584262614245997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8E-4F8E-8E76-E4B65EDCAF14}"/>
            </c:ext>
          </c:extLst>
        </c:ser>
        <c:ser>
          <c:idx val="3"/>
          <c:order val="3"/>
          <c:tx>
            <c:v>GDP per person growth (UK)</c:v>
          </c:tx>
          <c:spPr>
            <a:ln w="31750">
              <a:solidFill>
                <a:srgbClr val="FFA400"/>
              </a:solidFill>
              <a:prstDash val="dash"/>
            </a:ln>
          </c:spPr>
          <c:marker>
            <c:symbol val="none"/>
          </c:marker>
          <c:cat>
            <c:strRef>
              <c:f>'Figure 2'!$F$36:$F$44</c:f>
              <c:strCache>
                <c:ptCount val="9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</c:strCache>
            </c:strRef>
          </c:cat>
          <c:val>
            <c:numRef>
              <c:f>'Figure 2'!$K$36:$K$44</c:f>
              <c:numCache>
                <c:formatCode>0.00</c:formatCode>
                <c:ptCount val="9"/>
                <c:pt idx="0">
                  <c:v>1.3511665715236543</c:v>
                </c:pt>
                <c:pt idx="1">
                  <c:v>1.1750063754746298</c:v>
                </c:pt>
                <c:pt idx="2">
                  <c:v>1.0053683445824246</c:v>
                </c:pt>
                <c:pt idx="3">
                  <c:v>0.83803672161748555</c:v>
                </c:pt>
                <c:pt idx="4">
                  <c:v>0.65009698366447211</c:v>
                </c:pt>
                <c:pt idx="5">
                  <c:v>0.73886440156112343</c:v>
                </c:pt>
                <c:pt idx="6">
                  <c:v>0.85104364360224505</c:v>
                </c:pt>
                <c:pt idx="7">
                  <c:v>0.95349695091497821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F8E-4F8E-8E76-E4B65EDCAF14}"/>
            </c:ext>
          </c:extLst>
        </c:ser>
        <c:ser>
          <c:idx val="4"/>
          <c:order val="4"/>
          <c:tx>
            <c:v>GDP per person 16-64 growth (Scotland)</c:v>
          </c:tx>
          <c:spPr>
            <a:ln>
              <a:solidFill>
                <a:srgbClr val="66CBC0"/>
              </a:solidFill>
              <a:prstDash val="sysDot"/>
            </a:ln>
          </c:spPr>
          <c:marker>
            <c:symbol val="none"/>
          </c:marker>
          <c:cat>
            <c:strRef>
              <c:f>'Figure 2'!$F$36:$F$44</c:f>
              <c:strCache>
                <c:ptCount val="9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</c:strCache>
            </c:strRef>
          </c:cat>
          <c:val>
            <c:numRef>
              <c:f>'Figure 2'!$I$36:$I$44</c:f>
              <c:numCache>
                <c:formatCode>0.00</c:formatCode>
                <c:ptCount val="9"/>
                <c:pt idx="0">
                  <c:v>1.0989866669477877</c:v>
                </c:pt>
                <c:pt idx="1">
                  <c:v>3.184246320153683E-3</c:v>
                </c:pt>
                <c:pt idx="2">
                  <c:v>0.59950737087579586</c:v>
                </c:pt>
                <c:pt idx="3">
                  <c:v>0.7366056364983109</c:v>
                </c:pt>
                <c:pt idx="4">
                  <c:v>0.9052330907167061</c:v>
                </c:pt>
                <c:pt idx="5">
                  <c:v>1.0236865769595482</c:v>
                </c:pt>
                <c:pt idx="6">
                  <c:v>1.0887988950514682</c:v>
                </c:pt>
                <c:pt idx="7">
                  <c:v>1.1534534377450001</c:v>
                </c:pt>
                <c:pt idx="8">
                  <c:v>1.1839572651374697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F8E-4F8E-8E76-E4B65EDCAF14}"/>
            </c:ext>
          </c:extLst>
        </c:ser>
        <c:ser>
          <c:idx val="5"/>
          <c:order val="5"/>
          <c:tx>
            <c:v>GDP per person 16-64 growth (UK)</c:v>
          </c:tx>
          <c:spPr>
            <a:ln>
              <a:solidFill>
                <a:srgbClr val="FFA400"/>
              </a:solidFill>
              <a:prstDash val="sysDot"/>
            </a:ln>
          </c:spPr>
          <c:marker>
            <c:symbol val="none"/>
          </c:marker>
          <c:cat>
            <c:strRef>
              <c:f>'Figure 2'!$F$36:$F$44</c:f>
              <c:strCache>
                <c:ptCount val="9"/>
                <c:pt idx="0">
                  <c:v>2015-16</c:v>
                </c:pt>
                <c:pt idx="1">
                  <c:v>2016-17</c:v>
                </c:pt>
                <c:pt idx="2">
                  <c:v>2017-18</c:v>
                </c:pt>
                <c:pt idx="3">
                  <c:v>2018-19</c:v>
                </c:pt>
                <c:pt idx="4">
                  <c:v>2019-20</c:v>
                </c:pt>
                <c:pt idx="5">
                  <c:v>2020-21</c:v>
                </c:pt>
                <c:pt idx="6">
                  <c:v>2021-22</c:v>
                </c:pt>
                <c:pt idx="7">
                  <c:v>2022-23</c:v>
                </c:pt>
                <c:pt idx="8">
                  <c:v>2023-24</c:v>
                </c:pt>
              </c:strCache>
            </c:strRef>
          </c:cat>
          <c:val>
            <c:numRef>
              <c:f>'Figure 2'!$L$36:$L$44</c:f>
              <c:numCache>
                <c:formatCode>0.00</c:formatCode>
                <c:ptCount val="9"/>
                <c:pt idx="0">
                  <c:v>1.8569229094349549</c:v>
                </c:pt>
                <c:pt idx="1">
                  <c:v>1.6636806288230721</c:v>
                </c:pt>
                <c:pt idx="2">
                  <c:v>1.3426631766755737</c:v>
                </c:pt>
                <c:pt idx="3">
                  <c:v>1.2738530021130012</c:v>
                </c:pt>
                <c:pt idx="4">
                  <c:v>1.0583406838456932</c:v>
                </c:pt>
                <c:pt idx="5">
                  <c:v>1.0685262253391503</c:v>
                </c:pt>
                <c:pt idx="6">
                  <c:v>1.1998241861322256</c:v>
                </c:pt>
                <c:pt idx="7">
                  <c:v>1.275799947164824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F8E-4F8E-8E76-E4B65EDCA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29216"/>
        <c:axId val="124730752"/>
      </c:lineChart>
      <c:catAx>
        <c:axId val="12472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BEBEBE"/>
            </a:solidFill>
          </a:ln>
        </c:spPr>
        <c:crossAx val="124730752"/>
        <c:crosses val="autoZero"/>
        <c:auto val="1"/>
        <c:lblAlgn val="ctr"/>
        <c:lblOffset val="100"/>
        <c:noMultiLvlLbl val="0"/>
      </c:catAx>
      <c:valAx>
        <c:axId val="124730752"/>
        <c:scaling>
          <c:orientation val="minMax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rgbClr val="BEBEBE"/>
            </a:solidFill>
          </a:ln>
        </c:spPr>
        <c:crossAx val="124729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250062386422386E-2"/>
          <c:y val="0.78829943937306435"/>
          <c:w val="0.90980740402868499"/>
          <c:h val="0.1895705500091772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Total population (LHS)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'Figure 3'!$E$32:$E$39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3'!$F$32:$F$39</c:f>
              <c:numCache>
                <c:formatCode>#,##0</c:formatCode>
                <c:ptCount val="8"/>
                <c:pt idx="0">
                  <c:v>5401.1538</c:v>
                </c:pt>
                <c:pt idx="1">
                  <c:v>5425.5090500000006</c:v>
                </c:pt>
                <c:pt idx="2">
                  <c:v>5446.9971750000004</c:v>
                </c:pt>
                <c:pt idx="3">
                  <c:v>5465.7208250000003</c:v>
                </c:pt>
                <c:pt idx="4">
                  <c:v>5482.0917999999992</c:v>
                </c:pt>
                <c:pt idx="5">
                  <c:v>5496.3639000000003</c:v>
                </c:pt>
                <c:pt idx="6">
                  <c:v>5508.8255749999998</c:v>
                </c:pt>
                <c:pt idx="7">
                  <c:v>5520.1121999999996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B2-4B2B-91C7-A35918A72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48384"/>
        <c:axId val="124850176"/>
      </c:lineChart>
      <c:lineChart>
        <c:grouping val="standard"/>
        <c:varyColors val="0"/>
        <c:ser>
          <c:idx val="1"/>
          <c:order val="1"/>
          <c:tx>
            <c:v>16 to 64 population (RHS)</c:v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'Figure 3'!$E$32:$E$39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3'!$G$32:$G$39</c:f>
              <c:numCache>
                <c:formatCode>#,##0</c:formatCode>
                <c:ptCount val="8"/>
                <c:pt idx="0">
                  <c:v>3487.411325</c:v>
                </c:pt>
                <c:pt idx="1">
                  <c:v>3493.6358</c:v>
                </c:pt>
                <c:pt idx="2">
                  <c:v>3495.3126999999999</c:v>
                </c:pt>
                <c:pt idx="3">
                  <c:v>3493.2503749999996</c:v>
                </c:pt>
                <c:pt idx="4">
                  <c:v>3488.9130999999998</c:v>
                </c:pt>
                <c:pt idx="5">
                  <c:v>3482.5962499999996</c:v>
                </c:pt>
                <c:pt idx="6">
                  <c:v>3474.4682000000003</c:v>
                </c:pt>
                <c:pt idx="7">
                  <c:v>3465.4390250000001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B2-4B2B-91C7-A35918A72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53248"/>
        <c:axId val="124851712"/>
      </c:lineChart>
      <c:catAx>
        <c:axId val="12484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EBEBE"/>
            </a:solidFill>
          </a:ln>
        </c:spPr>
        <c:crossAx val="124850176"/>
        <c:crosses val="autoZero"/>
        <c:auto val="1"/>
        <c:lblAlgn val="ctr"/>
        <c:lblOffset val="100"/>
        <c:noMultiLvlLbl val="0"/>
      </c:catAx>
      <c:valAx>
        <c:axId val="124850176"/>
        <c:scaling>
          <c:orientation val="minMax"/>
          <c:max val="5550"/>
          <c:min val="5350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BEBEBE"/>
            </a:solidFill>
          </a:ln>
        </c:spPr>
        <c:crossAx val="124848384"/>
        <c:crosses val="autoZero"/>
        <c:crossBetween val="between"/>
        <c:majorUnit val="50"/>
      </c:valAx>
      <c:valAx>
        <c:axId val="124851712"/>
        <c:scaling>
          <c:orientation val="minMax"/>
          <c:max val="3650"/>
          <c:min val="345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>
            <a:solidFill>
              <a:srgbClr val="BEBEBE"/>
            </a:solidFill>
          </a:ln>
        </c:spPr>
        <c:crossAx val="124853248"/>
        <c:crosses val="max"/>
        <c:crossBetween val="between"/>
        <c:majorUnit val="50"/>
      </c:valAx>
      <c:catAx>
        <c:axId val="124853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5171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Population</c:v>
          </c:tx>
          <c:spPr>
            <a:solidFill>
              <a:srgbClr val="FFA400"/>
            </a:solidFill>
          </c:spPr>
          <c:invertIfNegative val="0"/>
          <c:cat>
            <c:strRef>
              <c:f>'Figure 4'!$C$38:$C$68</c:f>
              <c:strCache>
                <c:ptCount val="31"/>
                <c:pt idx="0">
                  <c:v>1993-94</c:v>
                </c:pt>
                <c:pt idx="1">
                  <c:v>1994-95</c:v>
                </c:pt>
                <c:pt idx="2">
                  <c:v>1995-96</c:v>
                </c:pt>
                <c:pt idx="3">
                  <c:v>1996-97</c:v>
                </c:pt>
                <c:pt idx="4">
                  <c:v>1997-98</c:v>
                </c:pt>
                <c:pt idx="5">
                  <c:v>1998-99</c:v>
                </c:pt>
                <c:pt idx="6">
                  <c:v>1999-00</c:v>
                </c:pt>
                <c:pt idx="7">
                  <c:v>2000-01</c:v>
                </c:pt>
                <c:pt idx="8">
                  <c:v>2001-02</c:v>
                </c:pt>
                <c:pt idx="9">
                  <c:v>2002-03</c:v>
                </c:pt>
                <c:pt idx="10">
                  <c:v>2003-04</c:v>
                </c:pt>
                <c:pt idx="11">
                  <c:v>2004-05</c:v>
                </c:pt>
                <c:pt idx="12">
                  <c:v>2005-06</c:v>
                </c:pt>
                <c:pt idx="13">
                  <c:v>2006-07</c:v>
                </c:pt>
                <c:pt idx="14">
                  <c:v>2007-08</c:v>
                </c:pt>
                <c:pt idx="15">
                  <c:v>2008-09</c:v>
                </c:pt>
                <c:pt idx="16">
                  <c:v>2009-10</c:v>
                </c:pt>
                <c:pt idx="17">
                  <c:v>2010-11</c:v>
                </c:pt>
                <c:pt idx="18">
                  <c:v>2011-12</c:v>
                </c:pt>
                <c:pt idx="19">
                  <c:v>2012-13</c:v>
                </c:pt>
                <c:pt idx="20">
                  <c:v>2013-14</c:v>
                </c:pt>
                <c:pt idx="21">
                  <c:v>2014-15</c:v>
                </c:pt>
                <c:pt idx="22">
                  <c:v>2015-16</c:v>
                </c:pt>
                <c:pt idx="23">
                  <c:v>2016-17</c:v>
                </c:pt>
                <c:pt idx="24">
                  <c:v>2017-18</c:v>
                </c:pt>
                <c:pt idx="25">
                  <c:v>2018-19</c:v>
                </c:pt>
                <c:pt idx="26">
                  <c:v>2019-20</c:v>
                </c:pt>
                <c:pt idx="27">
                  <c:v>2020-21</c:v>
                </c:pt>
                <c:pt idx="28">
                  <c:v>2021-22</c:v>
                </c:pt>
                <c:pt idx="29">
                  <c:v>2022-23</c:v>
                </c:pt>
                <c:pt idx="30">
                  <c:v>2023-24</c:v>
                </c:pt>
              </c:strCache>
            </c:strRef>
          </c:cat>
          <c:val>
            <c:numRef>
              <c:f>'Figure 4'!$D$38:$D$68</c:f>
              <c:numCache>
                <c:formatCode>0.0</c:formatCode>
                <c:ptCount val="31"/>
                <c:pt idx="0">
                  <c:v>8.9937944259266267E-2</c:v>
                </c:pt>
                <c:pt idx="1">
                  <c:v>0.15461868478336971</c:v>
                </c:pt>
                <c:pt idx="2">
                  <c:v>0.10315190090186555</c:v>
                </c:pt>
                <c:pt idx="3">
                  <c:v>9.407697719132635E-3</c:v>
                </c:pt>
                <c:pt idx="4">
                  <c:v>4.8365707250841439E-2</c:v>
                </c:pt>
                <c:pt idx="5">
                  <c:v>7.5519676886504072E-2</c:v>
                </c:pt>
                <c:pt idx="6">
                  <c:v>7.7071150801311106E-2</c:v>
                </c:pt>
                <c:pt idx="7">
                  <c:v>0.16579744690954357</c:v>
                </c:pt>
                <c:pt idx="8">
                  <c:v>0.37334515597138296</c:v>
                </c:pt>
                <c:pt idx="9">
                  <c:v>0.35095166947203271</c:v>
                </c:pt>
                <c:pt idx="10">
                  <c:v>0.41843757277475468</c:v>
                </c:pt>
                <c:pt idx="11">
                  <c:v>0.63074080701779334</c:v>
                </c:pt>
                <c:pt idx="12">
                  <c:v>0.72297370756959634</c:v>
                </c:pt>
                <c:pt idx="13">
                  <c:v>0.7608490694326564</c:v>
                </c:pt>
                <c:pt idx="14">
                  <c:v>0.89252191178108564</c:v>
                </c:pt>
                <c:pt idx="15">
                  <c:v>0.78871288118922411</c:v>
                </c:pt>
                <c:pt idx="16">
                  <c:v>0.7255871572837469</c:v>
                </c:pt>
                <c:pt idx="17">
                  <c:v>0.80668905167409211</c:v>
                </c:pt>
                <c:pt idx="18">
                  <c:v>0.72690276069660165</c:v>
                </c:pt>
                <c:pt idx="19">
                  <c:v>0.36726756704406061</c:v>
                </c:pt>
                <c:pt idx="20">
                  <c:v>0.40658524913239624</c:v>
                </c:pt>
                <c:pt idx="21">
                  <c:v>0.48270636784324417</c:v>
                </c:pt>
                <c:pt idx="22">
                  <c:v>0.42451484528098771</c:v>
                </c:pt>
                <c:pt idx="23">
                  <c:v>0.2194093448293799</c:v>
                </c:pt>
                <c:pt idx="24">
                  <c:v>0.29003443206025992</c:v>
                </c:pt>
                <c:pt idx="25">
                  <c:v>0.32629268812032208</c:v>
                </c:pt>
                <c:pt idx="26">
                  <c:v>0.28226985541321969</c:v>
                </c:pt>
                <c:pt idx="27">
                  <c:v>0.2874583679246312</c:v>
                </c:pt>
                <c:pt idx="28">
                  <c:v>0.26553754600469048</c:v>
                </c:pt>
                <c:pt idx="29">
                  <c:v>0.24764498197389351</c:v>
                </c:pt>
                <c:pt idx="30">
                  <c:v>0.27250427580869374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65-4002-AACC-1FD45203625D}"/>
            </c:ext>
          </c:extLst>
        </c:ser>
        <c:ser>
          <c:idx val="1"/>
          <c:order val="1"/>
          <c:tx>
            <c:v>Participation rate</c:v>
          </c:tx>
          <c:spPr>
            <a:solidFill>
              <a:schemeClr val="accent2"/>
            </a:solidFill>
          </c:spPr>
          <c:invertIfNegative val="0"/>
          <c:cat>
            <c:strRef>
              <c:f>'Figure 4'!$C$38:$C$68</c:f>
              <c:strCache>
                <c:ptCount val="31"/>
                <c:pt idx="0">
                  <c:v>1993-94</c:v>
                </c:pt>
                <c:pt idx="1">
                  <c:v>1994-95</c:v>
                </c:pt>
                <c:pt idx="2">
                  <c:v>1995-96</c:v>
                </c:pt>
                <c:pt idx="3">
                  <c:v>1996-97</c:v>
                </c:pt>
                <c:pt idx="4">
                  <c:v>1997-98</c:v>
                </c:pt>
                <c:pt idx="5">
                  <c:v>1998-99</c:v>
                </c:pt>
                <c:pt idx="6">
                  <c:v>1999-00</c:v>
                </c:pt>
                <c:pt idx="7">
                  <c:v>2000-01</c:v>
                </c:pt>
                <c:pt idx="8">
                  <c:v>2001-02</c:v>
                </c:pt>
                <c:pt idx="9">
                  <c:v>2002-03</c:v>
                </c:pt>
                <c:pt idx="10">
                  <c:v>2003-04</c:v>
                </c:pt>
                <c:pt idx="11">
                  <c:v>2004-05</c:v>
                </c:pt>
                <c:pt idx="12">
                  <c:v>2005-06</c:v>
                </c:pt>
                <c:pt idx="13">
                  <c:v>2006-07</c:v>
                </c:pt>
                <c:pt idx="14">
                  <c:v>2007-08</c:v>
                </c:pt>
                <c:pt idx="15">
                  <c:v>2008-09</c:v>
                </c:pt>
                <c:pt idx="16">
                  <c:v>2009-10</c:v>
                </c:pt>
                <c:pt idx="17">
                  <c:v>2010-11</c:v>
                </c:pt>
                <c:pt idx="18">
                  <c:v>2011-12</c:v>
                </c:pt>
                <c:pt idx="19">
                  <c:v>2012-13</c:v>
                </c:pt>
                <c:pt idx="20">
                  <c:v>2013-14</c:v>
                </c:pt>
                <c:pt idx="21">
                  <c:v>2014-15</c:v>
                </c:pt>
                <c:pt idx="22">
                  <c:v>2015-16</c:v>
                </c:pt>
                <c:pt idx="23">
                  <c:v>2016-17</c:v>
                </c:pt>
                <c:pt idx="24">
                  <c:v>2017-18</c:v>
                </c:pt>
                <c:pt idx="25">
                  <c:v>2018-19</c:v>
                </c:pt>
                <c:pt idx="26">
                  <c:v>2019-20</c:v>
                </c:pt>
                <c:pt idx="27">
                  <c:v>2020-21</c:v>
                </c:pt>
                <c:pt idx="28">
                  <c:v>2021-22</c:v>
                </c:pt>
                <c:pt idx="29">
                  <c:v>2022-23</c:v>
                </c:pt>
                <c:pt idx="30">
                  <c:v>2023-24</c:v>
                </c:pt>
              </c:strCache>
            </c:strRef>
          </c:cat>
          <c:val>
            <c:numRef>
              <c:f>'Figure 4'!$E$38:$E$68</c:f>
              <c:numCache>
                <c:formatCode>0.0</c:formatCode>
                <c:ptCount val="31"/>
                <c:pt idx="0">
                  <c:v>-0.31260119902493111</c:v>
                </c:pt>
                <c:pt idx="1">
                  <c:v>-0.28036401346811513</c:v>
                </c:pt>
                <c:pt idx="2">
                  <c:v>-0.24538619632130665</c:v>
                </c:pt>
                <c:pt idx="3">
                  <c:v>-0.1692615156240973</c:v>
                </c:pt>
                <c:pt idx="4">
                  <c:v>-4.3376630211955369E-2</c:v>
                </c:pt>
                <c:pt idx="5">
                  <c:v>9.1618103364776715E-2</c:v>
                </c:pt>
                <c:pt idx="6">
                  <c:v>0.23847189870809249</c:v>
                </c:pt>
                <c:pt idx="7">
                  <c:v>0.35952084818096086</c:v>
                </c:pt>
                <c:pt idx="8">
                  <c:v>0.42185730427548584</c:v>
                </c:pt>
                <c:pt idx="9">
                  <c:v>0.44810376524737627</c:v>
                </c:pt>
                <c:pt idx="10">
                  <c:v>0.44121207338665425</c:v>
                </c:pt>
                <c:pt idx="11">
                  <c:v>0.37788340351549987</c:v>
                </c:pt>
                <c:pt idx="12">
                  <c:v>0.27886996697701338</c:v>
                </c:pt>
                <c:pt idx="13">
                  <c:v>0.17295809119624028</c:v>
                </c:pt>
                <c:pt idx="14">
                  <c:v>3.6967412873356587E-2</c:v>
                </c:pt>
                <c:pt idx="15">
                  <c:v>-0.1076896448543696</c:v>
                </c:pt>
                <c:pt idx="16">
                  <c:v>-0.189327482363566</c:v>
                </c:pt>
                <c:pt idx="17">
                  <c:v>-0.18792967874202704</c:v>
                </c:pt>
                <c:pt idx="18">
                  <c:v>-0.12334459199807579</c:v>
                </c:pt>
                <c:pt idx="19">
                  <c:v>-4.559609843036716E-2</c:v>
                </c:pt>
                <c:pt idx="20">
                  <c:v>3.4216057506863962E-3</c:v>
                </c:pt>
                <c:pt idx="21">
                  <c:v>-5.0386703897986607E-2</c:v>
                </c:pt>
                <c:pt idx="22">
                  <c:v>-0.17010479754232533</c:v>
                </c:pt>
                <c:pt idx="23">
                  <c:v>-0.28032579731422924</c:v>
                </c:pt>
                <c:pt idx="24">
                  <c:v>-0.29802314105540351</c:v>
                </c:pt>
                <c:pt idx="25">
                  <c:v>-0.1160751953763195</c:v>
                </c:pt>
                <c:pt idx="26">
                  <c:v>-8.6108036076160133E-2</c:v>
                </c:pt>
                <c:pt idx="27">
                  <c:v>-9.1514743961018663E-2</c:v>
                </c:pt>
                <c:pt idx="28">
                  <c:v>-0.10891033249444959</c:v>
                </c:pt>
                <c:pt idx="29">
                  <c:v>-0.1401224333136164</c:v>
                </c:pt>
                <c:pt idx="30">
                  <c:v>-0.18092406751223367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265-4002-AACC-1FD45203625D}"/>
            </c:ext>
          </c:extLst>
        </c:ser>
        <c:ser>
          <c:idx val="3"/>
          <c:order val="2"/>
          <c:tx>
            <c:v>Trend hours worked</c:v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strRef>
              <c:f>'Figure 4'!$C$38:$C$68</c:f>
              <c:strCache>
                <c:ptCount val="31"/>
                <c:pt idx="0">
                  <c:v>1993-94</c:v>
                </c:pt>
                <c:pt idx="1">
                  <c:v>1994-95</c:v>
                </c:pt>
                <c:pt idx="2">
                  <c:v>1995-96</c:v>
                </c:pt>
                <c:pt idx="3">
                  <c:v>1996-97</c:v>
                </c:pt>
                <c:pt idx="4">
                  <c:v>1997-98</c:v>
                </c:pt>
                <c:pt idx="5">
                  <c:v>1998-99</c:v>
                </c:pt>
                <c:pt idx="6">
                  <c:v>1999-00</c:v>
                </c:pt>
                <c:pt idx="7">
                  <c:v>2000-01</c:v>
                </c:pt>
                <c:pt idx="8">
                  <c:v>2001-02</c:v>
                </c:pt>
                <c:pt idx="9">
                  <c:v>2002-03</c:v>
                </c:pt>
                <c:pt idx="10">
                  <c:v>2003-04</c:v>
                </c:pt>
                <c:pt idx="11">
                  <c:v>2004-05</c:v>
                </c:pt>
                <c:pt idx="12">
                  <c:v>2005-06</c:v>
                </c:pt>
                <c:pt idx="13">
                  <c:v>2006-07</c:v>
                </c:pt>
                <c:pt idx="14">
                  <c:v>2007-08</c:v>
                </c:pt>
                <c:pt idx="15">
                  <c:v>2008-09</c:v>
                </c:pt>
                <c:pt idx="16">
                  <c:v>2009-10</c:v>
                </c:pt>
                <c:pt idx="17">
                  <c:v>2010-11</c:v>
                </c:pt>
                <c:pt idx="18">
                  <c:v>2011-12</c:v>
                </c:pt>
                <c:pt idx="19">
                  <c:v>2012-13</c:v>
                </c:pt>
                <c:pt idx="20">
                  <c:v>2013-14</c:v>
                </c:pt>
                <c:pt idx="21">
                  <c:v>2014-15</c:v>
                </c:pt>
                <c:pt idx="22">
                  <c:v>2015-16</c:v>
                </c:pt>
                <c:pt idx="23">
                  <c:v>2016-17</c:v>
                </c:pt>
                <c:pt idx="24">
                  <c:v>2017-18</c:v>
                </c:pt>
                <c:pt idx="25">
                  <c:v>2018-19</c:v>
                </c:pt>
                <c:pt idx="26">
                  <c:v>2019-20</c:v>
                </c:pt>
                <c:pt idx="27">
                  <c:v>2020-21</c:v>
                </c:pt>
                <c:pt idx="28">
                  <c:v>2021-22</c:v>
                </c:pt>
                <c:pt idx="29">
                  <c:v>2022-23</c:v>
                </c:pt>
                <c:pt idx="30">
                  <c:v>2023-24</c:v>
                </c:pt>
              </c:strCache>
            </c:strRef>
          </c:cat>
          <c:val>
            <c:numRef>
              <c:f>'Figure 4'!$G$38:$G$68</c:f>
              <c:numCache>
                <c:formatCode>0.0</c:formatCode>
                <c:ptCount val="31"/>
                <c:pt idx="0">
                  <c:v>-0.17011145920878823</c:v>
                </c:pt>
                <c:pt idx="1">
                  <c:v>-7.5080711325903327E-2</c:v>
                </c:pt>
                <c:pt idx="2">
                  <c:v>-5.9631326109965688E-2</c:v>
                </c:pt>
                <c:pt idx="3">
                  <c:v>-0.11551580815895024</c:v>
                </c:pt>
                <c:pt idx="4">
                  <c:v>-0.21803727754662328</c:v>
                </c:pt>
                <c:pt idx="5">
                  <c:v>-0.34279882425090058</c:v>
                </c:pt>
                <c:pt idx="6">
                  <c:v>-0.43783822022723795</c:v>
                </c:pt>
                <c:pt idx="7">
                  <c:v>-0.4774547941321039</c:v>
                </c:pt>
                <c:pt idx="8">
                  <c:v>-0.47105143157869511</c:v>
                </c:pt>
                <c:pt idx="9">
                  <c:v>-0.41996497033053304</c:v>
                </c:pt>
                <c:pt idx="10">
                  <c:v>-0.28879465810709437</c:v>
                </c:pt>
                <c:pt idx="11">
                  <c:v>-0.13038705330419287</c:v>
                </c:pt>
                <c:pt idx="12">
                  <c:v>-1.7578210099400415E-2</c:v>
                </c:pt>
                <c:pt idx="13">
                  <c:v>-4.8705157648254449E-2</c:v>
                </c:pt>
                <c:pt idx="14">
                  <c:v>-0.22569702125684321</c:v>
                </c:pt>
                <c:pt idx="15">
                  <c:v>-0.43874460728986486</c:v>
                </c:pt>
                <c:pt idx="16">
                  <c:v>-0.58592004669345554</c:v>
                </c:pt>
                <c:pt idx="17">
                  <c:v>-0.57743970680691481</c:v>
                </c:pt>
                <c:pt idx="18">
                  <c:v>-0.44258614693831744</c:v>
                </c:pt>
                <c:pt idx="19">
                  <c:v>-0.25758942965135034</c:v>
                </c:pt>
                <c:pt idx="20">
                  <c:v>-9.955406054713567E-2</c:v>
                </c:pt>
                <c:pt idx="21">
                  <c:v>-7.2051756479951656E-3</c:v>
                </c:pt>
                <c:pt idx="22">
                  <c:v>9.7370943764962803E-2</c:v>
                </c:pt>
                <c:pt idx="23">
                  <c:v>0.2009308149970801</c:v>
                </c:pt>
                <c:pt idx="24">
                  <c:v>0.16913953935320247</c:v>
                </c:pt>
                <c:pt idx="25">
                  <c:v>3.9134479973923497E-2</c:v>
                </c:pt>
                <c:pt idx="26">
                  <c:v>2.3284822412517059E-2</c:v>
                </c:pt>
                <c:pt idx="27">
                  <c:v>1.6366783762422621E-2</c:v>
                </c:pt>
                <c:pt idx="28">
                  <c:v>1.2535312725781012E-2</c:v>
                </c:pt>
                <c:pt idx="29">
                  <c:v>9.7158212708947644E-3</c:v>
                </c:pt>
                <c:pt idx="30">
                  <c:v>9.1683109856077749E-3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65-4002-AACC-1FD45203625D}"/>
            </c:ext>
          </c:extLst>
        </c:ser>
        <c:ser>
          <c:idx val="2"/>
          <c:order val="3"/>
          <c:tx>
            <c:v>Trend unemployment</c:v>
          </c:tx>
          <c:spPr>
            <a:solidFill>
              <a:srgbClr val="CC9900"/>
            </a:solidFill>
          </c:spPr>
          <c:invertIfNegative val="0"/>
          <c:cat>
            <c:strRef>
              <c:f>'Figure 4'!$C$38:$C$68</c:f>
              <c:strCache>
                <c:ptCount val="31"/>
                <c:pt idx="0">
                  <c:v>1993-94</c:v>
                </c:pt>
                <c:pt idx="1">
                  <c:v>1994-95</c:v>
                </c:pt>
                <c:pt idx="2">
                  <c:v>1995-96</c:v>
                </c:pt>
                <c:pt idx="3">
                  <c:v>1996-97</c:v>
                </c:pt>
                <c:pt idx="4">
                  <c:v>1997-98</c:v>
                </c:pt>
                <c:pt idx="5">
                  <c:v>1998-99</c:v>
                </c:pt>
                <c:pt idx="6">
                  <c:v>1999-00</c:v>
                </c:pt>
                <c:pt idx="7">
                  <c:v>2000-01</c:v>
                </c:pt>
                <c:pt idx="8">
                  <c:v>2001-02</c:v>
                </c:pt>
                <c:pt idx="9">
                  <c:v>2002-03</c:v>
                </c:pt>
                <c:pt idx="10">
                  <c:v>2003-04</c:v>
                </c:pt>
                <c:pt idx="11">
                  <c:v>2004-05</c:v>
                </c:pt>
                <c:pt idx="12">
                  <c:v>2005-06</c:v>
                </c:pt>
                <c:pt idx="13">
                  <c:v>2006-07</c:v>
                </c:pt>
                <c:pt idx="14">
                  <c:v>2007-08</c:v>
                </c:pt>
                <c:pt idx="15">
                  <c:v>2008-09</c:v>
                </c:pt>
                <c:pt idx="16">
                  <c:v>2009-10</c:v>
                </c:pt>
                <c:pt idx="17">
                  <c:v>2010-11</c:v>
                </c:pt>
                <c:pt idx="18">
                  <c:v>2011-12</c:v>
                </c:pt>
                <c:pt idx="19">
                  <c:v>2012-13</c:v>
                </c:pt>
                <c:pt idx="20">
                  <c:v>2013-14</c:v>
                </c:pt>
                <c:pt idx="21">
                  <c:v>2014-15</c:v>
                </c:pt>
                <c:pt idx="22">
                  <c:v>2015-16</c:v>
                </c:pt>
                <c:pt idx="23">
                  <c:v>2016-17</c:v>
                </c:pt>
                <c:pt idx="24">
                  <c:v>2017-18</c:v>
                </c:pt>
                <c:pt idx="25">
                  <c:v>2018-19</c:v>
                </c:pt>
                <c:pt idx="26">
                  <c:v>2019-20</c:v>
                </c:pt>
                <c:pt idx="27">
                  <c:v>2020-21</c:v>
                </c:pt>
                <c:pt idx="28">
                  <c:v>2021-22</c:v>
                </c:pt>
                <c:pt idx="29">
                  <c:v>2022-23</c:v>
                </c:pt>
                <c:pt idx="30">
                  <c:v>2023-24</c:v>
                </c:pt>
              </c:strCache>
            </c:strRef>
          </c:cat>
          <c:val>
            <c:numRef>
              <c:f>'Figure 4'!$F$38:$F$68</c:f>
              <c:numCache>
                <c:formatCode>0.0</c:formatCode>
                <c:ptCount val="31"/>
                <c:pt idx="0">
                  <c:v>0.50190636352982487</c:v>
                </c:pt>
                <c:pt idx="1">
                  <c:v>0.52307281488095381</c:v>
                </c:pt>
                <c:pt idx="2">
                  <c:v>0.52099592766656766</c:v>
                </c:pt>
                <c:pt idx="3">
                  <c:v>0.51152332573798365</c:v>
                </c:pt>
                <c:pt idx="4">
                  <c:v>0.50636206436098785</c:v>
                </c:pt>
                <c:pt idx="5">
                  <c:v>0.48258218901533478</c:v>
                </c:pt>
                <c:pt idx="6">
                  <c:v>0.44340061040222256</c:v>
                </c:pt>
                <c:pt idx="7">
                  <c:v>0.40167198909213386</c:v>
                </c:pt>
                <c:pt idx="8">
                  <c:v>0.35472548054984454</c:v>
                </c:pt>
                <c:pt idx="9">
                  <c:v>0.32329509889412744</c:v>
                </c:pt>
                <c:pt idx="10">
                  <c:v>0.29995624102743257</c:v>
                </c:pt>
                <c:pt idx="11">
                  <c:v>0.27167996173684816</c:v>
                </c:pt>
                <c:pt idx="12">
                  <c:v>0.24201809821622344</c:v>
                </c:pt>
                <c:pt idx="13">
                  <c:v>0.20200871510769325</c:v>
                </c:pt>
                <c:pt idx="14">
                  <c:v>0.14317262685581422</c:v>
                </c:pt>
                <c:pt idx="15">
                  <c:v>2.0168773739071E-2</c:v>
                </c:pt>
                <c:pt idx="16">
                  <c:v>-2.6628267001105321E-2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1.315789473683715E-2</c:v>
                </c:pt>
                <c:pt idx="22">
                  <c:v>0.17103012761479075</c:v>
                </c:pt>
                <c:pt idx="23">
                  <c:v>0.21013921723140871</c:v>
                </c:pt>
                <c:pt idx="24">
                  <c:v>0.13106159895150959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65-4002-AACC-1FD45203625D}"/>
            </c:ext>
          </c:extLst>
        </c:ser>
        <c:ser>
          <c:idx val="4"/>
          <c:order val="4"/>
          <c:tx>
            <c:v>Trend productivity</c:v>
          </c:tx>
          <c:spPr>
            <a:solidFill>
              <a:srgbClr val="66CBC0"/>
            </a:solidFill>
          </c:spPr>
          <c:invertIfNegative val="0"/>
          <c:cat>
            <c:strRef>
              <c:f>'Figure 4'!$C$38:$C$68</c:f>
              <c:strCache>
                <c:ptCount val="31"/>
                <c:pt idx="0">
                  <c:v>1993-94</c:v>
                </c:pt>
                <c:pt idx="1">
                  <c:v>1994-95</c:v>
                </c:pt>
                <c:pt idx="2">
                  <c:v>1995-96</c:v>
                </c:pt>
                <c:pt idx="3">
                  <c:v>1996-97</c:v>
                </c:pt>
                <c:pt idx="4">
                  <c:v>1997-98</c:v>
                </c:pt>
                <c:pt idx="5">
                  <c:v>1998-99</c:v>
                </c:pt>
                <c:pt idx="6">
                  <c:v>1999-00</c:v>
                </c:pt>
                <c:pt idx="7">
                  <c:v>2000-01</c:v>
                </c:pt>
                <c:pt idx="8">
                  <c:v>2001-02</c:v>
                </c:pt>
                <c:pt idx="9">
                  <c:v>2002-03</c:v>
                </c:pt>
                <c:pt idx="10">
                  <c:v>2003-04</c:v>
                </c:pt>
                <c:pt idx="11">
                  <c:v>2004-05</c:v>
                </c:pt>
                <c:pt idx="12">
                  <c:v>2005-06</c:v>
                </c:pt>
                <c:pt idx="13">
                  <c:v>2006-07</c:v>
                </c:pt>
                <c:pt idx="14">
                  <c:v>2007-08</c:v>
                </c:pt>
                <c:pt idx="15">
                  <c:v>2008-09</c:v>
                </c:pt>
                <c:pt idx="16">
                  <c:v>2009-10</c:v>
                </c:pt>
                <c:pt idx="17">
                  <c:v>2010-11</c:v>
                </c:pt>
                <c:pt idx="18">
                  <c:v>2011-12</c:v>
                </c:pt>
                <c:pt idx="19">
                  <c:v>2012-13</c:v>
                </c:pt>
                <c:pt idx="20">
                  <c:v>2013-14</c:v>
                </c:pt>
                <c:pt idx="21">
                  <c:v>2014-15</c:v>
                </c:pt>
                <c:pt idx="22">
                  <c:v>2015-16</c:v>
                </c:pt>
                <c:pt idx="23">
                  <c:v>2016-17</c:v>
                </c:pt>
                <c:pt idx="24">
                  <c:v>2017-18</c:v>
                </c:pt>
                <c:pt idx="25">
                  <c:v>2018-19</c:v>
                </c:pt>
                <c:pt idx="26">
                  <c:v>2019-20</c:v>
                </c:pt>
                <c:pt idx="27">
                  <c:v>2020-21</c:v>
                </c:pt>
                <c:pt idx="28">
                  <c:v>2021-22</c:v>
                </c:pt>
                <c:pt idx="29">
                  <c:v>2022-23</c:v>
                </c:pt>
                <c:pt idx="30">
                  <c:v>2023-24</c:v>
                </c:pt>
              </c:strCache>
            </c:strRef>
          </c:cat>
          <c:val>
            <c:numRef>
              <c:f>'Figure 4'!$H$38:$H$68</c:f>
              <c:numCache>
                <c:formatCode>0.0</c:formatCode>
                <c:ptCount val="31"/>
                <c:pt idx="0">
                  <c:v>2.3694469431011722</c:v>
                </c:pt>
                <c:pt idx="1">
                  <c:v>2.3012464437438318</c:v>
                </c:pt>
                <c:pt idx="2">
                  <c:v>2.2939139795202124</c:v>
                </c:pt>
                <c:pt idx="3">
                  <c:v>2.310562555378004</c:v>
                </c:pt>
                <c:pt idx="4">
                  <c:v>2.2884236962669391</c:v>
                </c:pt>
                <c:pt idx="5">
                  <c:v>2.2360769090775001</c:v>
                </c:pt>
                <c:pt idx="6">
                  <c:v>2.0967125861371727</c:v>
                </c:pt>
                <c:pt idx="7">
                  <c:v>1.9410907720627035</c:v>
                </c:pt>
                <c:pt idx="8">
                  <c:v>1.944317379156324</c:v>
                </c:pt>
                <c:pt idx="9">
                  <c:v>1.7878576255450529</c:v>
                </c:pt>
                <c:pt idx="10">
                  <c:v>1.4774747195235083</c:v>
                </c:pt>
                <c:pt idx="11">
                  <c:v>1.0843412388277907</c:v>
                </c:pt>
                <c:pt idx="12">
                  <c:v>0.73066101124366067</c:v>
                </c:pt>
                <c:pt idx="13">
                  <c:v>0.47754999405249521</c:v>
                </c:pt>
                <c:pt idx="14">
                  <c:v>0.40636209248139377</c:v>
                </c:pt>
                <c:pt idx="15">
                  <c:v>0.53576691211256744</c:v>
                </c:pt>
                <c:pt idx="16">
                  <c:v>0.71999682744352533</c:v>
                </c:pt>
                <c:pt idx="17">
                  <c:v>0.7781927036937919</c:v>
                </c:pt>
                <c:pt idx="18">
                  <c:v>0.64518688171975036</c:v>
                </c:pt>
                <c:pt idx="19">
                  <c:v>0.44174755338695082</c:v>
                </c:pt>
                <c:pt idx="20">
                  <c:v>0.30179696518057852</c:v>
                </c:pt>
                <c:pt idx="21">
                  <c:v>0.22910701382945486</c:v>
                </c:pt>
                <c:pt idx="22">
                  <c:v>0.10633253970828704</c:v>
                </c:pt>
                <c:pt idx="23">
                  <c:v>1.803014963790428E-2</c:v>
                </c:pt>
                <c:pt idx="24">
                  <c:v>9.7008249041019567E-3</c:v>
                </c:pt>
                <c:pt idx="25">
                  <c:v>0.25000000000026112</c:v>
                </c:pt>
                <c:pt idx="26">
                  <c:v>0.59985055407145715</c:v>
                </c:pt>
                <c:pt idx="27">
                  <c:v>0.79979635852289732</c:v>
                </c:pt>
                <c:pt idx="28">
                  <c:v>0.90342094526827399</c:v>
                </c:pt>
                <c:pt idx="29">
                  <c:v>1.0000000000197851</c:v>
                </c:pt>
                <c:pt idx="30">
                  <c:v>1.1130125240023103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65-4002-AACC-1FD452036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899712"/>
        <c:axId val="124901248"/>
      </c:barChart>
      <c:lineChart>
        <c:grouping val="standard"/>
        <c:varyColors val="0"/>
        <c:ser>
          <c:idx val="5"/>
          <c:order val="5"/>
          <c:tx>
            <c:v>Trend output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'Figure 4'!$C$38:$C$68</c:f>
              <c:strCache>
                <c:ptCount val="31"/>
                <c:pt idx="0">
                  <c:v>1993-94</c:v>
                </c:pt>
                <c:pt idx="1">
                  <c:v>1994-95</c:v>
                </c:pt>
                <c:pt idx="2">
                  <c:v>1995-96</c:v>
                </c:pt>
                <c:pt idx="3">
                  <c:v>1996-97</c:v>
                </c:pt>
                <c:pt idx="4">
                  <c:v>1997-98</c:v>
                </c:pt>
                <c:pt idx="5">
                  <c:v>1998-99</c:v>
                </c:pt>
                <c:pt idx="6">
                  <c:v>1999-00</c:v>
                </c:pt>
                <c:pt idx="7">
                  <c:v>2000-01</c:v>
                </c:pt>
                <c:pt idx="8">
                  <c:v>2001-02</c:v>
                </c:pt>
                <c:pt idx="9">
                  <c:v>2002-03</c:v>
                </c:pt>
                <c:pt idx="10">
                  <c:v>2003-04</c:v>
                </c:pt>
                <c:pt idx="11">
                  <c:v>2004-05</c:v>
                </c:pt>
                <c:pt idx="12">
                  <c:v>2005-06</c:v>
                </c:pt>
                <c:pt idx="13">
                  <c:v>2006-07</c:v>
                </c:pt>
                <c:pt idx="14">
                  <c:v>2007-08</c:v>
                </c:pt>
                <c:pt idx="15">
                  <c:v>2008-09</c:v>
                </c:pt>
                <c:pt idx="16">
                  <c:v>2009-10</c:v>
                </c:pt>
                <c:pt idx="17">
                  <c:v>2010-11</c:v>
                </c:pt>
                <c:pt idx="18">
                  <c:v>2011-12</c:v>
                </c:pt>
                <c:pt idx="19">
                  <c:v>2012-13</c:v>
                </c:pt>
                <c:pt idx="20">
                  <c:v>2013-14</c:v>
                </c:pt>
                <c:pt idx="21">
                  <c:v>2014-15</c:v>
                </c:pt>
                <c:pt idx="22">
                  <c:v>2015-16</c:v>
                </c:pt>
                <c:pt idx="23">
                  <c:v>2016-17</c:v>
                </c:pt>
                <c:pt idx="24">
                  <c:v>2017-18</c:v>
                </c:pt>
                <c:pt idx="25">
                  <c:v>2018-19</c:v>
                </c:pt>
                <c:pt idx="26">
                  <c:v>2019-20</c:v>
                </c:pt>
                <c:pt idx="27">
                  <c:v>2020-21</c:v>
                </c:pt>
                <c:pt idx="28">
                  <c:v>2021-22</c:v>
                </c:pt>
                <c:pt idx="29">
                  <c:v>2022-23</c:v>
                </c:pt>
                <c:pt idx="30">
                  <c:v>2023-24</c:v>
                </c:pt>
              </c:strCache>
            </c:strRef>
          </c:cat>
          <c:val>
            <c:numRef>
              <c:f>'Figure 4'!$I$38:$I$68</c:f>
              <c:numCache>
                <c:formatCode>0.0</c:formatCode>
                <c:ptCount val="31"/>
                <c:pt idx="0">
                  <c:v>2.478578592656544</c:v>
                </c:pt>
                <c:pt idx="1">
                  <c:v>2.6234932186141369</c:v>
                </c:pt>
                <c:pt idx="2">
                  <c:v>2.6130442856573732</c:v>
                </c:pt>
                <c:pt idx="3">
                  <c:v>2.5467162550520728</c:v>
                </c:pt>
                <c:pt idx="4">
                  <c:v>2.5817375601201897</c:v>
                </c:pt>
                <c:pt idx="5">
                  <c:v>2.5429980540932151</c:v>
                </c:pt>
                <c:pt idx="6">
                  <c:v>2.4178180258215609</c:v>
                </c:pt>
                <c:pt idx="7">
                  <c:v>2.3906262621132379</c:v>
                </c:pt>
                <c:pt idx="8">
                  <c:v>2.6231938883743422</c:v>
                </c:pt>
                <c:pt idx="9">
                  <c:v>2.4902431888280563</c:v>
                </c:pt>
                <c:pt idx="10">
                  <c:v>2.3482859486052554</c:v>
                </c:pt>
                <c:pt idx="11">
                  <c:v>2.2342583577937392</c:v>
                </c:pt>
                <c:pt idx="12">
                  <c:v>1.9569445739070934</c:v>
                </c:pt>
                <c:pt idx="13">
                  <c:v>1.5646607121408307</c:v>
                </c:pt>
                <c:pt idx="14">
                  <c:v>1.253327022734807</c:v>
                </c:pt>
                <c:pt idx="15">
                  <c:v>0.79821431489662809</c:v>
                </c:pt>
                <c:pt idx="16">
                  <c:v>0.64370818866914536</c:v>
                </c:pt>
                <c:pt idx="17">
                  <c:v>0.81951236981894215</c:v>
                </c:pt>
                <c:pt idx="18">
                  <c:v>0.80615890347995878</c:v>
                </c:pt>
                <c:pt idx="19">
                  <c:v>0.50582959234929392</c:v>
                </c:pt>
                <c:pt idx="20">
                  <c:v>0.61224975951652549</c:v>
                </c:pt>
                <c:pt idx="21">
                  <c:v>0.66737939686355441</c:v>
                </c:pt>
                <c:pt idx="22">
                  <c:v>0.62914365882670298</c:v>
                </c:pt>
                <c:pt idx="23">
                  <c:v>0.36818372938154376</c:v>
                </c:pt>
                <c:pt idx="24">
                  <c:v>0.30191325421367043</c:v>
                </c:pt>
                <c:pt idx="25">
                  <c:v>0.49935197271818721</c:v>
                </c:pt>
                <c:pt idx="26">
                  <c:v>0.81929719582103377</c:v>
                </c:pt>
                <c:pt idx="27">
                  <c:v>1.0121067662489325</c:v>
                </c:pt>
                <c:pt idx="28">
                  <c:v>1.0725834715042959</c:v>
                </c:pt>
                <c:pt idx="29">
                  <c:v>1.1172383699509569</c:v>
                </c:pt>
                <c:pt idx="30">
                  <c:v>1.2137610432843782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265-4002-AACC-1FD452036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99712"/>
        <c:axId val="124901248"/>
      </c:lineChart>
      <c:catAx>
        <c:axId val="12489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BEBEBE"/>
            </a:solidFill>
          </a:ln>
        </c:spPr>
        <c:crossAx val="124901248"/>
        <c:crosses val="autoZero"/>
        <c:auto val="1"/>
        <c:lblAlgn val="ctr"/>
        <c:lblOffset val="100"/>
        <c:tickLblSkip val="3"/>
        <c:noMultiLvlLbl val="0"/>
      </c:catAx>
      <c:valAx>
        <c:axId val="124901248"/>
        <c:scaling>
          <c:orientation val="minMax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rgbClr val="BEBEBE"/>
            </a:solidFill>
          </a:ln>
        </c:spPr>
        <c:crossAx val="1248997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5'!$E$28</c:f>
              <c:strCache>
                <c:ptCount val="1"/>
                <c:pt idx="0">
                  <c:v>Scotland - total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'Figure 5'!$D$29:$D$35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'Figure 5'!$E$29:$E$35</c:f>
              <c:numCache>
                <c:formatCode>0.0</c:formatCode>
                <c:ptCount val="7"/>
                <c:pt idx="0">
                  <c:v>0.10861121402767626</c:v>
                </c:pt>
                <c:pt idx="1">
                  <c:v>-0.3109419230235666</c:v>
                </c:pt>
                <c:pt idx="2">
                  <c:v>-6.5803103653538919E-2</c:v>
                </c:pt>
                <c:pt idx="3">
                  <c:v>0.31226422006360721</c:v>
                </c:pt>
                <c:pt idx="4">
                  <c:v>0.76795946829821826</c:v>
                </c:pt>
                <c:pt idx="5">
                  <c:v>1.019031658808478</c:v>
                </c:pt>
                <c:pt idx="6">
                  <c:v>1.1530776739344439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76-4C50-88F5-7095A1BD7696}"/>
            </c:ext>
          </c:extLst>
        </c:ser>
        <c:ser>
          <c:idx val="1"/>
          <c:order val="1"/>
          <c:tx>
            <c:strRef>
              <c:f>'Figure 5'!$F$28</c:f>
              <c:strCache>
                <c:ptCount val="1"/>
                <c:pt idx="0">
                  <c:v>Scotland - per person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dash"/>
            </a:ln>
          </c:spPr>
          <c:marker>
            <c:symbol val="none"/>
          </c:marker>
          <c:cat>
            <c:strRef>
              <c:f>'Figure 5'!$D$29:$D$35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'Figure 5'!$F$29:$F$35</c:f>
              <c:numCache>
                <c:formatCode>0.0</c:formatCode>
                <c:ptCount val="7"/>
                <c:pt idx="0">
                  <c:v>-0.32652888403157387</c:v>
                </c:pt>
                <c:pt idx="1">
                  <c:v>-0.69106085643537707</c:v>
                </c:pt>
                <c:pt idx="2">
                  <c:v>-0.39629010204074167</c:v>
                </c:pt>
                <c:pt idx="3">
                  <c:v>2.2742731986813425E-2</c:v>
                </c:pt>
                <c:pt idx="4">
                  <c:v>0.51551501062261362</c:v>
                </c:pt>
                <c:pt idx="5">
                  <c:v>0.7972384670634991</c:v>
                </c:pt>
                <c:pt idx="6">
                  <c:v>0.94985027673155642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76-4C50-88F5-7095A1BD7696}"/>
            </c:ext>
          </c:extLst>
        </c:ser>
        <c:ser>
          <c:idx val="2"/>
          <c:order val="2"/>
          <c:tx>
            <c:strRef>
              <c:f>'Figure 5'!$G$28</c:f>
              <c:strCache>
                <c:ptCount val="1"/>
                <c:pt idx="0">
                  <c:v>UK - total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'Figure 5'!$D$29:$D$35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'Figure 5'!$G$29:$G$35</c:f>
              <c:numCache>
                <c:formatCode>0.0</c:formatCode>
                <c:ptCount val="7"/>
                <c:pt idx="0">
                  <c:v>1.3315123779688465</c:v>
                </c:pt>
                <c:pt idx="1">
                  <c:v>0.69446095052487777</c:v>
                </c:pt>
                <c:pt idx="2">
                  <c:v>0.40625369861346794</c:v>
                </c:pt>
                <c:pt idx="3">
                  <c:v>0.57768905218069655</c:v>
                </c:pt>
                <c:pt idx="4">
                  <c:v>1.4113760714003609</c:v>
                </c:pt>
                <c:pt idx="5">
                  <c:v>1.4153691271327373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76-4C50-88F5-7095A1BD7696}"/>
            </c:ext>
          </c:extLst>
        </c:ser>
        <c:ser>
          <c:idx val="3"/>
          <c:order val="3"/>
          <c:tx>
            <c:strRef>
              <c:f>'Figure 5'!$H$28</c:f>
              <c:strCache>
                <c:ptCount val="1"/>
                <c:pt idx="0">
                  <c:v>UK - per person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'Figure 5'!$D$29:$D$35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'Figure 5'!$H$29:$H$35</c:f>
              <c:numCache>
                <c:formatCode>0.0</c:formatCode>
                <c:ptCount val="7"/>
                <c:pt idx="0">
                  <c:v>0.64936472335541673</c:v>
                </c:pt>
                <c:pt idx="1">
                  <c:v>0.14411613681868385</c:v>
                </c:pt>
                <c:pt idx="2">
                  <c:v>-0.18791416095360614</c:v>
                </c:pt>
                <c:pt idx="3">
                  <c:v>1.3130690593854411E-2</c:v>
                </c:pt>
                <c:pt idx="4">
                  <c:v>0.87871449141252445</c:v>
                </c:pt>
                <c:pt idx="5">
                  <c:v>0.91091766808222285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176-4C50-88F5-7095A1BD7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63840"/>
        <c:axId val="124965632"/>
      </c:lineChart>
      <c:catAx>
        <c:axId val="12496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BEBEBE"/>
            </a:solidFill>
          </a:ln>
        </c:spPr>
        <c:crossAx val="124965632"/>
        <c:crosses val="autoZero"/>
        <c:auto val="1"/>
        <c:lblAlgn val="ctr"/>
        <c:lblOffset val="100"/>
        <c:noMultiLvlLbl val="0"/>
      </c:catAx>
      <c:valAx>
        <c:axId val="124965632"/>
        <c:scaling>
          <c:orientation val="minMax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rgbClr val="BEBEBE"/>
            </a:solidFill>
          </a:ln>
        </c:spPr>
        <c:crossAx val="1249638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'Figure 6'!$H$32</c:f>
              <c:strCache>
                <c:ptCount val="1"/>
                <c:pt idx="0">
                  <c:v>Consumption (+residual)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'Figure 6'!$E$33:$E$42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6'!$H$33:$H$42</c:f>
              <c:numCache>
                <c:formatCode>0.00</c:formatCode>
                <c:ptCount val="10"/>
                <c:pt idx="0">
                  <c:v>1.0611304601348175</c:v>
                </c:pt>
                <c:pt idx="1">
                  <c:v>-0.83377154960010325</c:v>
                </c:pt>
                <c:pt idx="2">
                  <c:v>4.9961207359501734E-2</c:v>
                </c:pt>
                <c:pt idx="3">
                  <c:v>0.37480868046386212</c:v>
                </c:pt>
                <c:pt idx="4">
                  <c:v>0.47817512349069063</c:v>
                </c:pt>
                <c:pt idx="5">
                  <c:v>0.5281011287200299</c:v>
                </c:pt>
                <c:pt idx="6">
                  <c:v>0.60263880771870582</c:v>
                </c:pt>
                <c:pt idx="7">
                  <c:v>0.70535567353466677</c:v>
                </c:pt>
                <c:pt idx="9">
                  <c:v>1.0556327840741377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95-4946-9F01-E70D689B8772}"/>
            </c:ext>
          </c:extLst>
        </c:ser>
        <c:ser>
          <c:idx val="2"/>
          <c:order val="1"/>
          <c:tx>
            <c:strRef>
              <c:f>'Figure 6'!$J$32</c:f>
              <c:strCache>
                <c:ptCount val="1"/>
                <c:pt idx="0">
                  <c:v>Private investment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'Figure 6'!$E$33:$E$42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6'!$J$33:$J$42</c:f>
              <c:numCache>
                <c:formatCode>0.00</c:formatCode>
                <c:ptCount val="10"/>
                <c:pt idx="0">
                  <c:v>-0.22665712712729044</c:v>
                </c:pt>
                <c:pt idx="1">
                  <c:v>-0.10070241538001537</c:v>
                </c:pt>
                <c:pt idx="2">
                  <c:v>0.20247362146054215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0.15212241046850553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95-4946-9F01-E70D689B8772}"/>
            </c:ext>
          </c:extLst>
        </c:ser>
        <c:ser>
          <c:idx val="3"/>
          <c:order val="2"/>
          <c:tx>
            <c:strRef>
              <c:f>'Figure 6'!$L$32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'Figure 6'!$E$33:$E$42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6'!$L$33:$L$42</c:f>
              <c:numCache>
                <c:formatCode>0.00</c:formatCode>
                <c:ptCount val="10"/>
                <c:pt idx="0">
                  <c:v>0.26817225560586389</c:v>
                </c:pt>
                <c:pt idx="1">
                  <c:v>0.24880747984544496</c:v>
                </c:pt>
                <c:pt idx="2">
                  <c:v>0.12158386001032567</c:v>
                </c:pt>
                <c:pt idx="3">
                  <c:v>0.39548149267590282</c:v>
                </c:pt>
                <c:pt idx="4">
                  <c:v>0.40768827249894901</c:v>
                </c:pt>
                <c:pt idx="5">
                  <c:v>0.37390733520389841</c:v>
                </c:pt>
                <c:pt idx="6">
                  <c:v>0.3266308242218029</c:v>
                </c:pt>
                <c:pt idx="7">
                  <c:v>0.25164662721220959</c:v>
                </c:pt>
                <c:pt idx="9">
                  <c:v>0.71459072238462107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95-4946-9F01-E70D689B8772}"/>
            </c:ext>
          </c:extLst>
        </c:ser>
        <c:ser>
          <c:idx val="4"/>
          <c:order val="3"/>
          <c:tx>
            <c:strRef>
              <c:f>'Figure 6'!$N$32</c:f>
              <c:strCache>
                <c:ptCount val="1"/>
                <c:pt idx="0">
                  <c:v>Net Trade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'Figure 6'!$E$33:$E$42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'Figure 6'!$N$33:$N$42</c:f>
              <c:numCache>
                <c:formatCode>0.00</c:formatCode>
                <c:ptCount val="10"/>
                <c:pt idx="0">
                  <c:v>-0.91551209117295784</c:v>
                </c:pt>
                <c:pt idx="1">
                  <c:v>1.2063070674448246</c:v>
                </c:pt>
                <c:pt idx="2">
                  <c:v>0.35466375327759592</c:v>
                </c:pt>
                <c:pt idx="3">
                  <c:v>4.7928882490896406E-2</c:v>
                </c:pt>
                <c:pt idx="4">
                  <c:v>-5.631323819706679E-3</c:v>
                </c:pt>
                <c:pt idx="5">
                  <c:v>-1.4064559016543243E-2</c:v>
                </c:pt>
                <c:pt idx="6">
                  <c:v>-2.3768445920578776E-2</c:v>
                </c:pt>
                <c:pt idx="7">
                  <c:v>-3.8809892097572726E-2</c:v>
                </c:pt>
                <c:pt idx="9">
                  <c:v>-1.6242170132228104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95-4946-9F01-E70D689B8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994304"/>
        <c:axId val="124995840"/>
      </c:barChart>
      <c:lineChart>
        <c:grouping val="standard"/>
        <c:varyColors val="0"/>
        <c:ser>
          <c:idx val="0"/>
          <c:order val="4"/>
          <c:tx>
            <c:strRef>
              <c:f>'Figure 6'!$F$32</c:f>
              <c:strCache>
                <c:ptCount val="1"/>
                <c:pt idx="0">
                  <c:v>GDP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8"/>
            <c:marker>
              <c:symbol val="diamond"/>
              <c:size val="9"/>
              <c:spPr>
                <a:solidFill>
                  <a:srgbClr val="66CBC0"/>
                </a:solidFill>
                <a:ln>
                  <a:solidFill>
                    <a:srgbClr val="66CBC0"/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D795-4946-9F01-E70D689B8772}"/>
              </c:ext>
            </c:extLst>
          </c:dPt>
          <c:dPt>
            <c:idx val="9"/>
            <c:marker>
              <c:symbol val="diamond"/>
              <c:size val="8"/>
              <c:spPr>
                <a:solidFill>
                  <a:schemeClr val="tx1"/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6-424E-B850-D63676A9FB62}"/>
              </c:ext>
            </c:extLst>
          </c:dPt>
          <c:cat>
            <c:strRef>
              <c:f>'Figure 6'!$D$33:$D$42</c:f>
              <c:strCache>
                <c:ptCount val="10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9">
                  <c:v>Historic average</c:v>
                </c:pt>
              </c:strCache>
            </c:strRef>
          </c:cat>
          <c:val>
            <c:numRef>
              <c:f>'Figure 6'!$F$33:$F$42</c:f>
              <c:numCache>
                <c:formatCode>0.00</c:formatCode>
                <c:ptCount val="10"/>
                <c:pt idx="0">
                  <c:v>0.25253841701888824</c:v>
                </c:pt>
                <c:pt idx="1">
                  <c:v>0.74703443805930192</c:v>
                </c:pt>
                <c:pt idx="2">
                  <c:v>0.75403033812331266</c:v>
                </c:pt>
                <c:pt idx="3">
                  <c:v>0.8262257302039</c:v>
                </c:pt>
                <c:pt idx="4">
                  <c:v>0.88419832166573009</c:v>
                </c:pt>
                <c:pt idx="5">
                  <c:v>0.8912343393462141</c:v>
                </c:pt>
                <c:pt idx="6">
                  <c:v>0.90775213982705605</c:v>
                </c:pt>
                <c:pt idx="7">
                  <c:v>0.91860116968318639</c:v>
                </c:pt>
                <c:pt idx="9">
                  <c:v>1.4985746731525407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795-4946-9F01-E70D689B8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94304"/>
        <c:axId val="124995840"/>
      </c:lineChart>
      <c:catAx>
        <c:axId val="12499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rgbClr val="BEBEBE"/>
            </a:solidFill>
          </a:ln>
        </c:spPr>
        <c:crossAx val="124995840"/>
        <c:crosses val="autoZero"/>
        <c:auto val="1"/>
        <c:lblAlgn val="ctr"/>
        <c:lblOffset val="100"/>
        <c:noMultiLvlLbl val="0"/>
      </c:catAx>
      <c:valAx>
        <c:axId val="124995840"/>
        <c:scaling>
          <c:orientation val="minMax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rgbClr val="BEBEBE"/>
            </a:solidFill>
          </a:ln>
        </c:spPr>
        <c:crossAx val="124994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6993284702627327"/>
          <c:y val="3.5471591026230292E-2"/>
          <c:w val="0.58673995373774368"/>
          <c:h val="0.84924464667509936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66CB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4E-4E95-B34F-323D549B0F2B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4E-4E95-B34F-323D549B0F2B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44E-4E95-B34F-323D549B0F2B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44E-4E95-B34F-323D549B0F2B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44E-4E95-B34F-323D549B0F2B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44E-4E95-B34F-323D549B0F2B}"/>
              </c:ext>
            </c:extLst>
          </c:dPt>
          <c:dPt>
            <c:idx val="6"/>
            <c:invertIfNegative val="0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44E-4E95-B34F-323D549B0F2B}"/>
              </c:ext>
            </c:extLst>
          </c:dPt>
          <c:dPt>
            <c:idx val="7"/>
            <c:invertIfNegative val="0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44E-4E95-B34F-323D549B0F2B}"/>
              </c:ext>
            </c:extLst>
          </c:dPt>
          <c:dPt>
            <c:idx val="8"/>
            <c:invertIfNegative val="0"/>
            <c:bubble3D val="0"/>
            <c:spPr>
              <a:solidFill>
                <a:srgbClr val="66CB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44E-4E95-B34F-323D549B0F2B}"/>
              </c:ext>
            </c:extLst>
          </c:dPt>
          <c:dPt>
            <c:idx val="9"/>
            <c:invertIfNegative val="0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44E-4E95-B34F-323D549B0F2B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44E-4E95-B34F-323D549B0F2B}"/>
              </c:ext>
            </c:extLst>
          </c:dPt>
          <c:cat>
            <c:strRef>
              <c:f>'Figure 8'!$B$4:$B$12</c:f>
              <c:strCache>
                <c:ptCount val="9"/>
                <c:pt idx="0">
                  <c:v>May 2018</c:v>
                </c:pt>
                <c:pt idx="1">
                  <c:v>2018-19 policy recosting</c:v>
                </c:pt>
                <c:pt idx="2">
                  <c:v>2017-18 policy recosting</c:v>
                </c:pt>
                <c:pt idx="3">
                  <c:v>Other</c:v>
                </c:pt>
                <c:pt idx="4">
                  <c:v>Tax-Motivated Incorporations</c:v>
                </c:pt>
                <c:pt idx="5">
                  <c:v>2015-16 SPI data</c:v>
                </c:pt>
                <c:pt idx="6">
                  <c:v>Economy forecast</c:v>
                </c:pt>
                <c:pt idx="7">
                  <c:v>2016-17 outturn data</c:v>
                </c:pt>
                <c:pt idx="8">
                  <c:v>February 2018</c:v>
                </c:pt>
              </c:strCache>
            </c:strRef>
          </c:cat>
          <c:val>
            <c:numRef>
              <c:f>'Figure 8'!$C$4:$C$12</c:f>
              <c:numCache>
                <c:formatCode>#,##0</c:formatCode>
                <c:ptCount val="9"/>
                <c:pt idx="0">
                  <c:v>11968.717127185357</c:v>
                </c:pt>
                <c:pt idx="1">
                  <c:v>11968.717127185357</c:v>
                </c:pt>
                <c:pt idx="2">
                  <c:v>11974.561768533089</c:v>
                </c:pt>
                <c:pt idx="3">
                  <c:v>11969.065874198319</c:v>
                </c:pt>
                <c:pt idx="4">
                  <c:v>11943.065874198319</c:v>
                </c:pt>
                <c:pt idx="5">
                  <c:v>11938.30224653935</c:v>
                </c:pt>
                <c:pt idx="6">
                  <c:v>11938.30224653935</c:v>
                </c:pt>
                <c:pt idx="7">
                  <c:v>12177.401607539352</c:v>
                </c:pt>
                <c:pt idx="8">
                  <c:v>12177.401607539352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44E-4E95-B34F-323D549B0F2B}"/>
            </c:ext>
          </c:extLst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A4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244E-4E95-B34F-323D549B0F2B}"/>
              </c:ext>
            </c:extLst>
          </c:dPt>
          <c:dPt>
            <c:idx val="2"/>
            <c:invertIfNegative val="0"/>
            <c:bubble3D val="0"/>
            <c:spPr>
              <a:solidFill>
                <a:srgbClr val="FFA4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244E-4E95-B34F-323D549B0F2B}"/>
              </c:ext>
            </c:extLst>
          </c:dPt>
          <c:dPt>
            <c:idx val="3"/>
            <c:invertIfNegative val="0"/>
            <c:bubble3D val="0"/>
            <c:spPr>
              <a:solidFill>
                <a:srgbClr val="225B8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244E-4E95-B34F-323D549B0F2B}"/>
              </c:ext>
            </c:extLst>
          </c:dPt>
          <c:dPt>
            <c:idx val="4"/>
            <c:invertIfNegative val="0"/>
            <c:bubble3D val="0"/>
            <c:spPr>
              <a:solidFill>
                <a:srgbClr val="225B8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E-244E-4E95-B34F-323D549B0F2B}"/>
              </c:ext>
            </c:extLst>
          </c:dPt>
          <c:dPt>
            <c:idx val="5"/>
            <c:invertIfNegative val="0"/>
            <c:bubble3D val="0"/>
            <c:spPr>
              <a:solidFill>
                <a:srgbClr val="225B8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244E-4E95-B34F-323D549B0F2B}"/>
              </c:ext>
            </c:extLst>
          </c:dPt>
          <c:dPt>
            <c:idx val="6"/>
            <c:invertIfNegative val="0"/>
            <c:bubble3D val="0"/>
            <c:spPr>
              <a:solidFill>
                <a:srgbClr val="FFA4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244E-4E95-B34F-323D549B0F2B}"/>
              </c:ext>
            </c:extLst>
          </c:dPt>
          <c:dPt>
            <c:idx val="7"/>
            <c:invertIfNegative val="0"/>
            <c:bubble3D val="0"/>
            <c:spPr>
              <a:solidFill>
                <a:srgbClr val="225B8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244E-4E95-B34F-323D549B0F2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244E-4E95-B34F-323D549B0F2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244E-4E95-B34F-323D549B0F2B}"/>
              </c:ext>
            </c:extLst>
          </c:dPt>
          <c:cat>
            <c:strRef>
              <c:f>'Figure 8'!$B$4:$B$12</c:f>
              <c:strCache>
                <c:ptCount val="9"/>
                <c:pt idx="0">
                  <c:v>May 2018</c:v>
                </c:pt>
                <c:pt idx="1">
                  <c:v>2018-19 policy recosting</c:v>
                </c:pt>
                <c:pt idx="2">
                  <c:v>2017-18 policy recosting</c:v>
                </c:pt>
                <c:pt idx="3">
                  <c:v>Other</c:v>
                </c:pt>
                <c:pt idx="4">
                  <c:v>Tax-Motivated Incorporations</c:v>
                </c:pt>
                <c:pt idx="5">
                  <c:v>2015-16 SPI data</c:v>
                </c:pt>
                <c:pt idx="6">
                  <c:v>Economy forecast</c:v>
                </c:pt>
                <c:pt idx="7">
                  <c:v>2016-17 outturn data</c:v>
                </c:pt>
                <c:pt idx="8">
                  <c:v>February 2018</c:v>
                </c:pt>
              </c:strCache>
            </c:strRef>
          </c:cat>
          <c:val>
            <c:numRef>
              <c:f>'Figure 8'!$D$4:$D$12</c:f>
              <c:numCache>
                <c:formatCode>0</c:formatCode>
                <c:ptCount val="9"/>
                <c:pt idx="1">
                  <c:v>5.8446413477317094</c:v>
                </c:pt>
                <c:pt idx="2" formatCode="#,##0">
                  <c:v>2.2276895929120428</c:v>
                </c:pt>
                <c:pt idx="3" formatCode="#,##0">
                  <c:v>7.7235839276811049</c:v>
                </c:pt>
                <c:pt idx="4" formatCode="#,##0">
                  <c:v>26</c:v>
                </c:pt>
                <c:pt idx="5" formatCode="#,##0">
                  <c:v>4.7636276589684883</c:v>
                </c:pt>
                <c:pt idx="6" formatCode="#,##0">
                  <c:v>316.67224800000071</c:v>
                </c:pt>
                <c:pt idx="7" formatCode="#,##0">
                  <c:v>77.572886999997849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9-244E-4E95-B34F-323D549B0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317504"/>
        <c:axId val="125319040"/>
      </c:barChart>
      <c:catAx>
        <c:axId val="1253175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FFFFFF">
                <a:lumMod val="75000"/>
              </a:srgbClr>
            </a:solidFill>
          </a:ln>
        </c:spPr>
        <c:txPr>
          <a:bodyPr/>
          <a:lstStyle/>
          <a:p>
            <a:pPr>
              <a:defRPr sz="1050">
                <a:latin typeface="Helvetica" pitchFamily="2" charset="0"/>
              </a:defRPr>
            </a:pPr>
            <a:endParaRPr lang="en-US"/>
          </a:p>
        </c:txPr>
        <c:crossAx val="125319040"/>
        <c:crosses val="autoZero"/>
        <c:auto val="1"/>
        <c:lblAlgn val="ctr"/>
        <c:lblOffset val="100"/>
        <c:noMultiLvlLbl val="0"/>
      </c:catAx>
      <c:valAx>
        <c:axId val="125319040"/>
        <c:scaling>
          <c:orientation val="minMax"/>
          <c:max val="12300"/>
          <c:min val="11700"/>
        </c:scaling>
        <c:delete val="0"/>
        <c:axPos val="b"/>
        <c:majorGridlines>
          <c:spPr>
            <a:ln>
              <a:solidFill>
                <a:srgbClr val="BEBEBE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>
                    <a:latin typeface="Helvetica" pitchFamily="2" charset="0"/>
                  </a:defRPr>
                </a:pPr>
                <a:r>
                  <a:rPr lang="en-GB" sz="1100">
                    <a:latin typeface="Helvetica" pitchFamily="2" charset="0"/>
                  </a:rPr>
                  <a:t>£ million</a:t>
                </a:r>
              </a:p>
            </c:rich>
          </c:tx>
          <c:layout>
            <c:manualLayout>
              <c:xMode val="edge"/>
              <c:yMode val="edge"/>
              <c:x val="0.61958125159695043"/>
              <c:y val="0.950981932174797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rgbClr val="FFFFFF">
                <a:lumMod val="85000"/>
              </a:srgbClr>
            </a:solidFill>
          </a:ln>
        </c:spPr>
        <c:txPr>
          <a:bodyPr/>
          <a:lstStyle/>
          <a:p>
            <a:pPr>
              <a:defRPr sz="1000">
                <a:latin typeface="Helvetica" pitchFamily="2" charset="0"/>
              </a:defRPr>
            </a:pPr>
            <a:endParaRPr lang="en-US"/>
          </a:p>
        </c:txPr>
        <c:crossAx val="125317504"/>
        <c:crosses val="autoZero"/>
        <c:crossBetween val="between"/>
      </c:valAx>
      <c:spPr>
        <a:ln>
          <a:solidFill>
            <a:srgbClr val="FFFFFF">
              <a:lumMod val="85000"/>
            </a:srgb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93318455400019E-2"/>
          <c:y val="4.0627885503231764E-2"/>
          <c:w val="0.90004649354162436"/>
          <c:h val="0.60303124159341581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9'!$D$4</c:f>
              <c:strCache>
                <c:ptCount val="1"/>
                <c:pt idx="0">
                  <c:v>Outturn</c:v>
                </c:pt>
              </c:strCache>
            </c:strRef>
          </c:tx>
          <c:spPr>
            <a:ln w="25400">
              <a:solidFill>
                <a:srgbClr val="66CBC0"/>
              </a:solidFill>
            </a:ln>
          </c:spPr>
          <c:marker>
            <c:symbol val="none"/>
          </c:marker>
          <c:cat>
            <c:strRef>
              <c:f>'Figure 9'!$C$5:$C$24</c:f>
              <c:strCache>
                <c:ptCount val="20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  <c:pt idx="19">
                  <c:v>2023-24</c:v>
                </c:pt>
              </c:strCache>
            </c:strRef>
          </c:cat>
          <c:val>
            <c:numRef>
              <c:f>'Figure 9'!$D$5:$D$24</c:f>
              <c:numCache>
                <c:formatCode>0.0%</c:formatCode>
                <c:ptCount val="20"/>
                <c:pt idx="0">
                  <c:v>0.13930776769883768</c:v>
                </c:pt>
                <c:pt idx="1">
                  <c:v>7.7448242966187797E-2</c:v>
                </c:pt>
                <c:pt idx="2">
                  <c:v>0.12306639054245871</c:v>
                </c:pt>
                <c:pt idx="3">
                  <c:v>0.11241327206450236</c:v>
                </c:pt>
                <c:pt idx="4">
                  <c:v>-2.8652308511866176E-3</c:v>
                </c:pt>
                <c:pt idx="5">
                  <c:v>-1.9281032889080563E-2</c:v>
                </c:pt>
                <c:pt idx="6">
                  <c:v>3.1431050214759004E-2</c:v>
                </c:pt>
                <c:pt idx="7">
                  <c:v>1.2221691143230462E-3</c:v>
                </c:pt>
                <c:pt idx="8">
                  <c:v>-1.2782419268216105E-2</c:v>
                </c:pt>
                <c:pt idx="9">
                  <c:v>1.982221043234067E-2</c:v>
                </c:pt>
                <c:pt idx="10">
                  <c:v>6.2673203474460148E-2</c:v>
                </c:pt>
                <c:pt idx="11">
                  <c:v>-4.8027206392619037E-3</c:v>
                </c:pt>
                <c:pt idx="12">
                  <c:v>1.1068120740538312E-3</c:v>
                </c:pt>
                <c:pt idx="13">
                  <c:v>5.1064005701048076E-2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4A-46B7-B078-433DCE40CD04}"/>
            </c:ext>
          </c:extLst>
        </c:ser>
        <c:ser>
          <c:idx val="1"/>
          <c:order val="1"/>
          <c:tx>
            <c:strRef>
              <c:f>'Figure 9'!$E$4</c:f>
              <c:strCache>
                <c:ptCount val="1"/>
                <c:pt idx="0">
                  <c:v>December 2017</c:v>
                </c:pt>
              </c:strCache>
            </c:strRef>
          </c:tx>
          <c:spPr>
            <a:ln w="25400">
              <a:solidFill>
                <a:srgbClr val="FFA400"/>
              </a:solidFill>
              <a:prstDash val="sysDash"/>
            </a:ln>
          </c:spPr>
          <c:marker>
            <c:symbol val="none"/>
          </c:marker>
          <c:cat>
            <c:strRef>
              <c:f>'Figure 9'!$C$5:$C$24</c:f>
              <c:strCache>
                <c:ptCount val="20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  <c:pt idx="19">
                  <c:v>2023-24</c:v>
                </c:pt>
              </c:strCache>
            </c:strRef>
          </c:cat>
          <c:val>
            <c:numRef>
              <c:f>'Figure 9'!$E$5:$E$24</c:f>
              <c:numCache>
                <c:formatCode>0.0%</c:formatCode>
                <c:ptCount val="20"/>
                <c:pt idx="12">
                  <c:v>1.1790732788583558E-3</c:v>
                </c:pt>
                <c:pt idx="13">
                  <c:v>4.2968709387799731E-2</c:v>
                </c:pt>
                <c:pt idx="14">
                  <c:v>1.8580024760069147E-2</c:v>
                </c:pt>
                <c:pt idx="15">
                  <c:v>1.9485850388239578E-2</c:v>
                </c:pt>
                <c:pt idx="16">
                  <c:v>1.9431893237148001E-2</c:v>
                </c:pt>
                <c:pt idx="17">
                  <c:v>1.9620130701026417E-2</c:v>
                </c:pt>
                <c:pt idx="18">
                  <c:v>1.9673682331465159E-2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4A-46B7-B078-433DCE40CD04}"/>
            </c:ext>
          </c:extLst>
        </c:ser>
        <c:ser>
          <c:idx val="2"/>
          <c:order val="2"/>
          <c:tx>
            <c:strRef>
              <c:f>'Figure 9'!$F$4</c:f>
              <c:strCache>
                <c:ptCount val="1"/>
                <c:pt idx="0">
                  <c:v>May 2018</c:v>
                </c:pt>
              </c:strCache>
            </c:strRef>
          </c:tx>
          <c:spPr>
            <a:ln w="25400" cap="flat">
              <a:solidFill>
                <a:srgbClr val="33CCCC"/>
              </a:solidFill>
              <a:prstDash val="sysDash"/>
            </a:ln>
          </c:spPr>
          <c:marker>
            <c:symbol val="none"/>
          </c:marker>
          <c:cat>
            <c:strRef>
              <c:f>'Figure 9'!$C$5:$C$24</c:f>
              <c:strCache>
                <c:ptCount val="20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  <c:pt idx="16">
                  <c:v>2020-21</c:v>
                </c:pt>
                <c:pt idx="17">
                  <c:v>2021-22</c:v>
                </c:pt>
                <c:pt idx="18">
                  <c:v>2022-23</c:v>
                </c:pt>
                <c:pt idx="19">
                  <c:v>2023-24</c:v>
                </c:pt>
              </c:strCache>
            </c:strRef>
          </c:cat>
          <c:val>
            <c:numRef>
              <c:f>'Figure 9'!$F$5:$F$24</c:f>
              <c:numCache>
                <c:formatCode>General</c:formatCode>
                <c:ptCount val="20"/>
                <c:pt idx="13" formatCode="0.0%">
                  <c:v>5.4370556654654845E-2</c:v>
                </c:pt>
                <c:pt idx="14" formatCode="0.0%">
                  <c:v>2.5037240730767962E-2</c:v>
                </c:pt>
                <c:pt idx="15" formatCode="0.0%">
                  <c:v>2.2264126855688682E-2</c:v>
                </c:pt>
                <c:pt idx="16" formatCode="0.0%">
                  <c:v>2.2311927634123707E-2</c:v>
                </c:pt>
                <c:pt idx="17" formatCode="0.0%">
                  <c:v>2.2344246810628299E-2</c:v>
                </c:pt>
                <c:pt idx="18" formatCode="0.0%">
                  <c:v>2.2361644064588848E-2</c:v>
                </c:pt>
                <c:pt idx="19" formatCode="0.0%">
                  <c:v>2.237147965166586E-2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4A-46B7-B078-433DCE40C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66656"/>
        <c:axId val="125368192"/>
      </c:lineChart>
      <c:catAx>
        <c:axId val="12536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BEBEBE"/>
            </a:solidFill>
          </a:ln>
        </c:spPr>
        <c:crossAx val="125368192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125368192"/>
        <c:scaling>
          <c:orientation val="minMax"/>
          <c:max val="0.16000000000000003"/>
          <c:min val="-4.0000000000000008E-2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BEBEBE"/>
            </a:solidFill>
          </a:ln>
        </c:spPr>
        <c:crossAx val="125366656"/>
        <c:crosses val="autoZero"/>
        <c:crossBetween val="between"/>
        <c:majorUnit val="4.0000000000000008E-2"/>
      </c:valAx>
    </c:plotArea>
    <c:legend>
      <c:legendPos val="b"/>
      <c:layout>
        <c:manualLayout>
          <c:xMode val="edge"/>
          <c:yMode val="edge"/>
          <c:x val="4.7529079596943254E-2"/>
          <c:y val="0.73427165354330703"/>
          <c:w val="0.92211909109352808"/>
          <c:h val="0.237950568678915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Outturn</c:v>
          </c:tx>
          <c:spPr>
            <a:ln w="25400">
              <a:solidFill>
                <a:srgbClr val="66CBC0"/>
              </a:solidFill>
            </a:ln>
          </c:spPr>
          <c:marker>
            <c:symbol val="none"/>
          </c:marker>
          <c:cat>
            <c:strRef>
              <c:f>'Figure 10'!$C$5:$C$23</c:f>
              <c:strCache>
                <c:ptCount val="19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  <c:pt idx="15">
                  <c:v>2020-21</c:v>
                </c:pt>
                <c:pt idx="16">
                  <c:v>2021-22</c:v>
                </c:pt>
                <c:pt idx="17">
                  <c:v>2022-23</c:v>
                </c:pt>
                <c:pt idx="18">
                  <c:v>2023-24</c:v>
                </c:pt>
              </c:strCache>
            </c:strRef>
          </c:cat>
          <c:val>
            <c:numRef>
              <c:f>'Figure 10'!$D$5:$D$23</c:f>
              <c:numCache>
                <c:formatCode>#,##0</c:formatCode>
                <c:ptCount val="19"/>
                <c:pt idx="0">
                  <c:v>131240</c:v>
                </c:pt>
                <c:pt idx="1">
                  <c:v>146240</c:v>
                </c:pt>
                <c:pt idx="2">
                  <c:v>143340</c:v>
                </c:pt>
                <c:pt idx="3">
                  <c:v>83990</c:v>
                </c:pt>
                <c:pt idx="4">
                  <c:v>73510</c:v>
                </c:pt>
                <c:pt idx="5">
                  <c:v>72140</c:v>
                </c:pt>
                <c:pt idx="6">
                  <c:v>73090</c:v>
                </c:pt>
                <c:pt idx="7">
                  <c:v>73740</c:v>
                </c:pt>
                <c:pt idx="8">
                  <c:v>89150</c:v>
                </c:pt>
                <c:pt idx="9">
                  <c:v>94650</c:v>
                </c:pt>
                <c:pt idx="10">
                  <c:v>106800</c:v>
                </c:pt>
                <c:pt idx="11">
                  <c:v>99720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13-4C09-89EE-CB0D21E20CE8}"/>
            </c:ext>
          </c:extLst>
        </c:ser>
        <c:ser>
          <c:idx val="1"/>
          <c:order val="1"/>
          <c:tx>
            <c:strRef>
              <c:f>'Figure 10'!$E$4</c:f>
              <c:strCache>
                <c:ptCount val="1"/>
                <c:pt idx="0">
                  <c:v>December 2017</c:v>
                </c:pt>
              </c:strCache>
            </c:strRef>
          </c:tx>
          <c:spPr>
            <a:ln w="25400">
              <a:solidFill>
                <a:srgbClr val="FFA400"/>
              </a:solidFill>
              <a:prstDash val="dash"/>
            </a:ln>
          </c:spPr>
          <c:marker>
            <c:symbol val="none"/>
          </c:marker>
          <c:cat>
            <c:strRef>
              <c:f>'Figure 10'!$C$5:$C$23</c:f>
              <c:strCache>
                <c:ptCount val="19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  <c:pt idx="15">
                  <c:v>2020-21</c:v>
                </c:pt>
                <c:pt idx="16">
                  <c:v>2021-22</c:v>
                </c:pt>
                <c:pt idx="17">
                  <c:v>2022-23</c:v>
                </c:pt>
                <c:pt idx="18">
                  <c:v>2023-24</c:v>
                </c:pt>
              </c:strCache>
            </c:strRef>
          </c:cat>
          <c:val>
            <c:numRef>
              <c:f>'Figure 10'!$E$5:$E$23</c:f>
              <c:numCache>
                <c:formatCode>_-* #,##0_-;\-* #,##0_-;_-* "-"??_-;_-@_-</c:formatCode>
                <c:ptCount val="19"/>
                <c:pt idx="11">
                  <c:v>99720</c:v>
                </c:pt>
                <c:pt idx="12">
                  <c:v>107579.13999999998</c:v>
                </c:pt>
                <c:pt idx="13">
                  <c:v>110333.26999999999</c:v>
                </c:pt>
                <c:pt idx="14">
                  <c:v>112809.05</c:v>
                </c:pt>
                <c:pt idx="15">
                  <c:v>115024.56000000001</c:v>
                </c:pt>
                <c:pt idx="16">
                  <c:v>117253.79</c:v>
                </c:pt>
                <c:pt idx="17">
                  <c:v>119478.8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13-4C09-89EE-CB0D21E20CE8}"/>
            </c:ext>
          </c:extLst>
        </c:ser>
        <c:ser>
          <c:idx val="2"/>
          <c:order val="2"/>
          <c:tx>
            <c:strRef>
              <c:f>'Figure 10'!$F$4</c:f>
              <c:strCache>
                <c:ptCount val="1"/>
                <c:pt idx="0">
                  <c:v>May 2018</c:v>
                </c:pt>
              </c:strCache>
            </c:strRef>
          </c:tx>
          <c:spPr>
            <a:ln w="25400">
              <a:solidFill>
                <a:srgbClr val="66CBC0"/>
              </a:solidFill>
              <a:prstDash val="dash"/>
            </a:ln>
          </c:spPr>
          <c:marker>
            <c:symbol val="none"/>
          </c:marker>
          <c:cat>
            <c:strRef>
              <c:f>'Figure 10'!$C$5:$C$23</c:f>
              <c:strCache>
                <c:ptCount val="19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  <c:pt idx="15">
                  <c:v>2020-21</c:v>
                </c:pt>
                <c:pt idx="16">
                  <c:v>2021-22</c:v>
                </c:pt>
                <c:pt idx="17">
                  <c:v>2022-23</c:v>
                </c:pt>
                <c:pt idx="18">
                  <c:v>2023-24</c:v>
                </c:pt>
              </c:strCache>
            </c:strRef>
          </c:cat>
          <c:val>
            <c:numRef>
              <c:f>'Figure 10'!$F$5:$F$23</c:f>
              <c:numCache>
                <c:formatCode>General</c:formatCode>
                <c:ptCount val="19"/>
                <c:pt idx="11" formatCode="_-* #,##0_-;\-* #,##0_-;_-* &quot;-&quot;??_-;_-@_-">
                  <c:v>99720</c:v>
                </c:pt>
                <c:pt idx="12" formatCode="_-* #,##0_-;\-* #,##0_-;_-* &quot;-&quot;??_-;_-@_-">
                  <c:v>104333.88978</c:v>
                </c:pt>
                <c:pt idx="13" formatCode="_-* #,##0_-;\-* #,##0_-;_-* &quot;-&quot;??_-;_-@_-">
                  <c:v>107063.72626</c:v>
                </c:pt>
                <c:pt idx="14" formatCode="_-* #,##0_-;\-* #,##0_-;_-* &quot;-&quot;??_-;_-@_-">
                  <c:v>108991.13479</c:v>
                </c:pt>
                <c:pt idx="15" formatCode="_-* #,##0_-;\-* #,##0_-;_-* &quot;-&quot;??_-;_-@_-">
                  <c:v>110720.34808</c:v>
                </c:pt>
                <c:pt idx="16" formatCode="_-* #,##0_-;\-* #,##0_-;_-* &quot;-&quot;??_-;_-@_-">
                  <c:v>112556.58615</c:v>
                </c:pt>
                <c:pt idx="17" formatCode="_-* #,##0_-;\-* #,##0_-;_-* &quot;-&quot;??_-;_-@_-">
                  <c:v>114407.39711000001</c:v>
                </c:pt>
                <c:pt idx="18" formatCode="_-* #,##0_-;\-* #,##0_-;_-* &quot;-&quot;??_-;_-@_-">
                  <c:v>116258.97327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13-4C09-89EE-CB0D21E20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26784"/>
        <c:axId val="125528320"/>
      </c:lineChart>
      <c:catAx>
        <c:axId val="12552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rgbClr val="BEBEBE"/>
            </a:solidFill>
          </a:ln>
        </c:spPr>
        <c:crossAx val="125528320"/>
        <c:crosses val="autoZero"/>
        <c:auto val="1"/>
        <c:lblAlgn val="ctr"/>
        <c:lblOffset val="100"/>
        <c:tickLblSkip val="1"/>
        <c:tickMarkSkip val="5"/>
        <c:noMultiLvlLbl val="0"/>
      </c:catAx>
      <c:valAx>
        <c:axId val="125528320"/>
        <c:scaling>
          <c:orientation val="minMax"/>
          <c:max val="160000"/>
          <c:min val="0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rgbClr val="BEBEBE"/>
            </a:solidFill>
          </a:ln>
        </c:spPr>
        <c:crossAx val="125526784"/>
        <c:crosses val="autoZero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1428749</xdr:colOff>
      <xdr:row>2</xdr:row>
      <xdr:rowOff>114300</xdr:rowOff>
    </xdr:from>
    <xdr:to>
      <xdr:col>8</xdr:col>
      <xdr:colOff>295274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4</xdr:row>
      <xdr:rowOff>47624</xdr:rowOff>
    </xdr:from>
    <xdr:to>
      <xdr:col>19</xdr:col>
      <xdr:colOff>371250</xdr:colOff>
      <xdr:row>22</xdr:row>
      <xdr:rowOff>155849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3</xdr:row>
      <xdr:rowOff>552450</xdr:rowOff>
    </xdr:from>
    <xdr:to>
      <xdr:col>19</xdr:col>
      <xdr:colOff>228600</xdr:colOff>
      <xdr:row>21</xdr:row>
      <xdr:rowOff>108225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0.6658</cdr:x>
      <cdr:y>0.13229</cdr:y>
    </cdr:from>
    <cdr:to>
      <cdr:x>0.89207</cdr:x>
      <cdr:y>0.19282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76776" y="561985"/>
          <a:ext cx="1657366" cy="257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>
              <a:latin typeface="Helvetica" pitchFamily="2" charset="0"/>
            </a:rPr>
            <a:t>Pre-2008 average</a:t>
          </a:r>
          <a:r>
            <a:rPr lang="en-GB" sz="1000" baseline="0">
              <a:latin typeface="Helvetica" pitchFamily="2" charset="0"/>
            </a:rPr>
            <a:t> growth</a:t>
          </a:r>
          <a:endParaRPr lang="en-GB" sz="1000">
            <a:latin typeface="Helvetica" pitchFamily="2" charset="0"/>
          </a:endParaRPr>
        </a:p>
      </cdr:txBody>
    </cdr:sp>
  </cdr:relSizeAnchor>
  <cdr:relSizeAnchor xmlns:cdr="http://schemas.openxmlformats.org/drawingml/2006/chartDrawing">
    <cdr:from>
      <cdr:x>0.75292</cdr:x>
      <cdr:y>0.36099</cdr:y>
    </cdr:from>
    <cdr:to>
      <cdr:x>0.98179</cdr:x>
      <cdr:y>0.42153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514961" y="1533531"/>
          <a:ext cx="1676409" cy="257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000">
              <a:latin typeface="Helvetica" pitchFamily="2" charset="0"/>
            </a:rPr>
            <a:t>Post-2008 average growth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5</xdr:row>
      <xdr:rowOff>23812</xdr:rowOff>
    </xdr:from>
    <xdr:to>
      <xdr:col>13</xdr:col>
      <xdr:colOff>171450</xdr:colOff>
      <xdr:row>26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</xdr:row>
      <xdr:rowOff>76199</xdr:rowOff>
    </xdr:from>
    <xdr:to>
      <xdr:col>12</xdr:col>
      <xdr:colOff>276225</xdr:colOff>
      <xdr:row>27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962025</xdr:colOff>
      <xdr:row>5</xdr:row>
      <xdr:rowOff>23811</xdr:rowOff>
    </xdr:from>
    <xdr:to>
      <xdr:col>8</xdr:col>
      <xdr:colOff>323850</xdr:colOff>
      <xdr:row>28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533399</xdr:colOff>
      <xdr:row>2</xdr:row>
      <xdr:rowOff>38100</xdr:rowOff>
    </xdr:from>
    <xdr:to>
      <xdr:col>12</xdr:col>
      <xdr:colOff>523874</xdr:colOff>
      <xdr:row>21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114300</xdr:rowOff>
    </xdr:from>
    <xdr:to>
      <xdr:col>13</xdr:col>
      <xdr:colOff>571500</xdr:colOff>
      <xdr:row>26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10</xdr:col>
      <xdr:colOff>245110</xdr:colOff>
      <xdr:row>12</xdr:row>
      <xdr:rowOff>101600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685800"/>
          <a:ext cx="5731510" cy="1397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572860</xdr:colOff>
      <xdr:row>15</xdr:row>
      <xdr:rowOff>180975</xdr:rowOff>
    </xdr:from>
    <xdr:to>
      <xdr:col>7</xdr:col>
      <xdr:colOff>238125</xdr:colOff>
      <xdr:row>37</xdr:row>
      <xdr:rowOff>65255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A19452521">
  <a:themeElements>
    <a:clrScheme name="SFC colours">
      <a:dk1>
        <a:srgbClr val="000000"/>
      </a:dk1>
      <a:lt1>
        <a:srgbClr val="FFFFFF"/>
      </a:lt1>
      <a:dk2>
        <a:srgbClr val="FFFFFF"/>
      </a:dk2>
      <a:lt2>
        <a:srgbClr val="000000"/>
      </a:lt2>
      <a:accent1>
        <a:srgbClr val="FFA400"/>
      </a:accent1>
      <a:accent2>
        <a:srgbClr val="225B81"/>
      </a:accent2>
      <a:accent3>
        <a:srgbClr val="C57F22"/>
      </a:accent3>
      <a:accent4>
        <a:srgbClr val="533461"/>
      </a:accent4>
      <a:accent5>
        <a:srgbClr val="66CBC0"/>
      </a:accent5>
      <a:accent6>
        <a:srgbClr val="0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sp-bpr-en-prod-cdnep.azureedge.net/published/2017/11/23/UK-Autumn-Budget-2017---impact-on-Scotland/SB%2017-81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fiscalcommission.scot/media/1215/scotlands-economic-fiscal-forecasts-supplementary-publication-updated-income-tax-forecasts-february-2018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fiscalcommission.scot/media/1215/scotlands-economic-fiscal-forecasts-supplementary-publication-updated-income-tax-forecasts-february-2018.pdf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www.ros.gov.uk/property-data/property-statistics/quarterly-house-price-statistics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gov.uk/government/statistics/monthly-property-transactions-completed-in-the-uk-with-value-40000-or-above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v.scot/Resource/0052/00522937.pdf" TargetMode="External"/><Relationship Id="rId2" Type="http://schemas.openxmlformats.org/officeDocument/2006/relationships/hyperlink" Target="http://www.gov.scot/Resource/0051/00518567.pdf" TargetMode="External"/><Relationship Id="rId1" Type="http://schemas.openxmlformats.org/officeDocument/2006/relationships/hyperlink" Target="https://www.gov.uk/government/uploads/system/uploads/attachment_data/file/646177/benefit-expenditure-by-country-and-region-2016-17.xlsx" TargetMode="Externa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peoplepopulationandcommunity/populationandmigration/populationprojections" TargetMode="External"/><Relationship Id="rId2" Type="http://schemas.openxmlformats.org/officeDocument/2006/relationships/hyperlink" Target="http://www.gov.scot/Topics/Statistics/Browse/Economy/QNAS2017Q4" TargetMode="External"/><Relationship Id="rId1" Type="http://schemas.openxmlformats.org/officeDocument/2006/relationships/hyperlink" Target="http://obr.uk/efo/economic-fiscal-outlook-march-2018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ons.gov.uk/peoplepopulationandcommunity/populationandmigration/populationprojection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gov.scot/Topics/Statistics/Browse/Economy/QNAS2017Q4" TargetMode="External"/><Relationship Id="rId1" Type="http://schemas.openxmlformats.org/officeDocument/2006/relationships/hyperlink" Target="http://obr.uk/efo/economic-fiscal-outlook-march-2018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/>
  </sheetViews>
  <sheetFormatPr defaultRowHeight="12.75"/>
  <cols>
    <col min="1" max="1" width="9.140625" style="1"/>
    <col min="2" max="2" width="126.28515625" style="1" customWidth="1"/>
    <col min="3" max="16384" width="9.140625" style="1"/>
  </cols>
  <sheetData>
    <row r="1" spans="1:2">
      <c r="A1" s="1" t="s">
        <v>89</v>
      </c>
    </row>
    <row r="2" spans="1:2" ht="13.5" thickBot="1">
      <c r="B2" s="11"/>
    </row>
    <row r="3" spans="1:2" ht="15">
      <c r="B3" s="49" t="s">
        <v>50</v>
      </c>
    </row>
    <row r="4" spans="1:2" ht="15">
      <c r="B4" s="50" t="s">
        <v>52</v>
      </c>
    </row>
    <row r="5" spans="1:2" ht="15">
      <c r="B5" s="73" t="s">
        <v>144</v>
      </c>
    </row>
    <row r="6" spans="1:2" ht="15">
      <c r="B6" s="73" t="s">
        <v>152</v>
      </c>
    </row>
    <row r="7" spans="1:2" ht="15">
      <c r="B7" s="73" t="s">
        <v>168</v>
      </c>
    </row>
    <row r="8" spans="1:2" ht="15">
      <c r="B8" s="73" t="s">
        <v>109</v>
      </c>
    </row>
    <row r="9" spans="1:2" ht="15">
      <c r="B9" s="73" t="s">
        <v>111</v>
      </c>
    </row>
    <row r="10" spans="1:2" ht="15">
      <c r="B10" s="73" t="s">
        <v>112</v>
      </c>
    </row>
    <row r="11" spans="1:2" ht="15">
      <c r="B11" s="73" t="s">
        <v>113</v>
      </c>
    </row>
    <row r="12" spans="1:2" ht="15">
      <c r="B12" s="51"/>
    </row>
    <row r="13" spans="1:2" ht="15">
      <c r="B13" s="50" t="s">
        <v>53</v>
      </c>
    </row>
    <row r="14" spans="1:2" ht="15">
      <c r="B14" s="73" t="s">
        <v>87</v>
      </c>
    </row>
    <row r="15" spans="1:2" ht="15">
      <c r="B15" s="73" t="s">
        <v>114</v>
      </c>
    </row>
    <row r="16" spans="1:2" ht="15">
      <c r="B16" s="73" t="s">
        <v>107</v>
      </c>
    </row>
    <row r="17" spans="2:2" ht="15">
      <c r="B17" s="73" t="s">
        <v>158</v>
      </c>
    </row>
    <row r="18" spans="2:2" ht="15">
      <c r="B18" s="73" t="s">
        <v>119</v>
      </c>
    </row>
    <row r="19" spans="2:2" ht="15">
      <c r="B19" s="73" t="s">
        <v>117</v>
      </c>
    </row>
    <row r="20" spans="2:2" ht="15">
      <c r="B20" s="51"/>
    </row>
    <row r="21" spans="2:2" ht="15">
      <c r="B21" s="50" t="s">
        <v>51</v>
      </c>
    </row>
    <row r="22" spans="2:2" ht="15">
      <c r="B22" s="73" t="s">
        <v>116</v>
      </c>
    </row>
    <row r="23" spans="2:2" ht="15.75" thickBot="1">
      <c r="B23" s="84"/>
    </row>
    <row r="24" spans="2:2">
      <c r="B24" s="11"/>
    </row>
    <row r="25" spans="2:2">
      <c r="B25" s="11"/>
    </row>
    <row r="26" spans="2:2">
      <c r="B26" s="11"/>
    </row>
    <row r="27" spans="2:2">
      <c r="B27" s="11"/>
    </row>
    <row r="28" spans="2:2">
      <c r="B28" s="11"/>
    </row>
    <row r="29" spans="2:2">
      <c r="B29" s="11"/>
    </row>
    <row r="30" spans="2:2">
      <c r="B30" s="11"/>
    </row>
    <row r="32" spans="2:2" ht="15.75">
      <c r="B32" s="15"/>
    </row>
  </sheetData>
  <hyperlinks>
    <hyperlink ref="B4" location="Economy!A1" display="Economy"/>
    <hyperlink ref="B13" location="Tax!A1" display="Tax"/>
    <hyperlink ref="B21" location="'Social security'!A1" display="Social security"/>
    <hyperlink ref="B14" location="'Table 2'!A1" display="Table 1: Summary of tax forecasts"/>
    <hyperlink ref="B15" location="'Figure 7'!A1" display="Figure 7: How is the Scottish Budget Determined?"/>
    <hyperlink ref="B16" location="'Table 3'!A1" display="Table 3: Comparison with February 2018 forecast"/>
    <hyperlink ref="B22" location="'Table 4'!A1" display="Table 4: Summary of social security forecasts"/>
    <hyperlink ref="B5" location="'Table 1'!A1" display="Table 2: Headline economy forecasts"/>
    <hyperlink ref="B6" location="'Figure 1'!A1" display="Figure 1: Productivity growth in Scotland (2014=100)"/>
    <hyperlink ref="B7" location="'Figure 2'!A1" display="Figure 2: Forecast GDP and GDP per capita growth,Scotland as forecast by the SFC and UK as forecast by the OBR"/>
    <hyperlink ref="B8" location="'Figure 3'!A1" display="Figure 3: Forecast Scottish total population and 16 to 64 year old population"/>
    <hyperlink ref="B9" location="'Figure 4'!A1" display="Figure 4: Growth in Scottish potential output by component"/>
    <hyperlink ref="B10" location="'Figure 5'!A1" display="Figure 5: Growth rate of Real Household Disposable Income, total and per capita, Scotland compared to OBR UK forecasts "/>
    <hyperlink ref="B11" location="'Figure 6'!A1" display="Figure 6: Contributions by component of expenditure to growth in GDP"/>
    <hyperlink ref="B18" location="'Figure 9'!A1" display="Figure 9: Scotland average house prices"/>
    <hyperlink ref="B19" location="'Figure 10'!A1" display="Figure 10: Scotland residential property transactions "/>
    <hyperlink ref="B17" location="'Figure 8'!A1" display="Figure 8: February 2018 compared to May 2018 forecast by factor, 2019-20"/>
  </hyperlinks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BC0"/>
  </sheetPr>
  <dimension ref="A1"/>
  <sheetViews>
    <sheetView workbookViewId="0"/>
  </sheetViews>
  <sheetFormatPr defaultRowHeight="12.75"/>
  <cols>
    <col min="1" max="16384" width="9.140625" style="2"/>
  </cols>
  <sheetData>
    <row r="1" spans="1:1" ht="38.25">
      <c r="A1" s="52" t="s">
        <v>88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1"/>
  <sheetViews>
    <sheetView workbookViewId="0"/>
  </sheetViews>
  <sheetFormatPr defaultRowHeight="12.75"/>
  <cols>
    <col min="1" max="1" width="9.140625" style="2"/>
    <col min="2" max="2" width="33.28515625" style="2" customWidth="1"/>
    <col min="3" max="3" width="11.42578125" style="19" customWidth="1"/>
    <col min="4" max="9" width="10.42578125" style="19" bestFit="1" customWidth="1"/>
    <col min="10" max="10" width="10.28515625" style="2" bestFit="1" customWidth="1"/>
    <col min="11" max="16384" width="9.140625" style="2"/>
  </cols>
  <sheetData>
    <row r="1" spans="1:10" ht="38.25">
      <c r="A1" s="52" t="s">
        <v>88</v>
      </c>
    </row>
    <row r="3" spans="1:10" ht="15.75">
      <c r="B3" s="14" t="s">
        <v>142</v>
      </c>
    </row>
    <row r="4" spans="1:10" ht="15.75" customHeight="1">
      <c r="B4" s="54" t="s">
        <v>63</v>
      </c>
      <c r="C4" s="222" t="s">
        <v>106</v>
      </c>
      <c r="D4" s="72" t="s">
        <v>42</v>
      </c>
      <c r="E4" s="72" t="s">
        <v>43</v>
      </c>
      <c r="F4" s="72" t="s">
        <v>44</v>
      </c>
      <c r="G4" s="72" t="s">
        <v>45</v>
      </c>
      <c r="H4" s="72" t="s">
        <v>46</v>
      </c>
      <c r="I4" s="72" t="s">
        <v>47</v>
      </c>
      <c r="J4" s="72" t="s">
        <v>92</v>
      </c>
    </row>
    <row r="5" spans="1:10" ht="15" customHeight="1">
      <c r="B5" s="18"/>
      <c r="C5" s="222"/>
      <c r="D5" s="17"/>
      <c r="E5" s="17"/>
      <c r="F5" s="17"/>
      <c r="G5" s="17"/>
      <c r="H5" s="17"/>
      <c r="I5" s="17"/>
      <c r="J5" s="17"/>
    </row>
    <row r="6" spans="1:10" ht="14.25">
      <c r="B6" s="74" t="s">
        <v>78</v>
      </c>
      <c r="C6" s="75">
        <v>11266.911085884025</v>
      </c>
      <c r="D6" s="75">
        <v>11466.507726820575</v>
      </c>
      <c r="E6" s="75">
        <v>11968.717127185355</v>
      </c>
      <c r="F6" s="75">
        <v>12344.642882069964</v>
      </c>
      <c r="G6" s="75">
        <v>12804.800165888199</v>
      </c>
      <c r="H6" s="75">
        <v>13335.272184562511</v>
      </c>
      <c r="I6" s="75">
        <v>13935.801524687049</v>
      </c>
      <c r="J6" s="76">
        <v>14547.495800152006</v>
      </c>
    </row>
    <row r="7" spans="1:10" ht="14.25">
      <c r="B7" s="74" t="s">
        <v>65</v>
      </c>
      <c r="C7" s="75">
        <v>2731.4814409999999</v>
      </c>
      <c r="D7" s="75">
        <v>2774.1857057582197</v>
      </c>
      <c r="E7" s="75">
        <v>2788.445032687976</v>
      </c>
      <c r="F7" s="75">
        <v>2858.6410428759723</v>
      </c>
      <c r="G7" s="75">
        <v>2930.9583390078396</v>
      </c>
      <c r="H7" s="75">
        <v>3109.5766053084394</v>
      </c>
      <c r="I7" s="75">
        <v>3307.120197475434</v>
      </c>
      <c r="J7" s="76">
        <v>3338.944320165413</v>
      </c>
    </row>
    <row r="8" spans="1:10" ht="14.25">
      <c r="B8" s="74" t="s">
        <v>108</v>
      </c>
      <c r="C8" s="75">
        <v>484</v>
      </c>
      <c r="D8" s="75">
        <v>550.30123766310669</v>
      </c>
      <c r="E8" s="75">
        <v>614.03535469731196</v>
      </c>
      <c r="F8" s="75">
        <v>656.18037329854928</v>
      </c>
      <c r="G8" s="75">
        <v>697.09165385245808</v>
      </c>
      <c r="H8" s="75">
        <v>737.93929058730828</v>
      </c>
      <c r="I8" s="75">
        <v>781.00391092863742</v>
      </c>
      <c r="J8" s="76">
        <v>827.41296836646291</v>
      </c>
    </row>
    <row r="9" spans="1:10" ht="14.25">
      <c r="B9" s="77" t="s">
        <v>66</v>
      </c>
      <c r="C9" s="78">
        <v>214</v>
      </c>
      <c r="D9" s="78">
        <v>258.7</v>
      </c>
      <c r="E9" s="78">
        <v>311.67757602982851</v>
      </c>
      <c r="F9" s="78">
        <v>342.12989893795401</v>
      </c>
      <c r="G9" s="78">
        <v>373.17344471546159</v>
      </c>
      <c r="H9" s="78">
        <v>404.83967053952574</v>
      </c>
      <c r="I9" s="78">
        <v>438.0759093295315</v>
      </c>
      <c r="J9" s="214">
        <v>473.32710639434225</v>
      </c>
    </row>
    <row r="10" spans="1:10" ht="14.25">
      <c r="B10" s="79" t="s">
        <v>79</v>
      </c>
      <c r="C10" s="80">
        <v>93</v>
      </c>
      <c r="D10" s="80">
        <v>91.001237663106664</v>
      </c>
      <c r="E10" s="80">
        <v>96.772399642246256</v>
      </c>
      <c r="F10" s="80">
        <v>99.984173021701437</v>
      </c>
      <c r="G10" s="80">
        <v>103.6147981643102</v>
      </c>
      <c r="H10" s="80">
        <v>107.55796243477305</v>
      </c>
      <c r="I10" s="80">
        <v>111.62044319459038</v>
      </c>
      <c r="J10" s="214">
        <v>115.80198123319816</v>
      </c>
    </row>
    <row r="11" spans="1:10" ht="14.25">
      <c r="B11" s="81" t="s">
        <v>80</v>
      </c>
      <c r="C11" s="80">
        <v>177</v>
      </c>
      <c r="D11" s="80">
        <v>200.6</v>
      </c>
      <c r="E11" s="80">
        <v>205.58537902523716</v>
      </c>
      <c r="F11" s="80">
        <v>214.06630133889388</v>
      </c>
      <c r="G11" s="80">
        <v>220.30341097268624</v>
      </c>
      <c r="H11" s="80">
        <v>225.54165761300959</v>
      </c>
      <c r="I11" s="80">
        <v>231.30755840451556</v>
      </c>
      <c r="J11" s="214">
        <v>238.28388073892245</v>
      </c>
    </row>
    <row r="12" spans="1:10" ht="14.25">
      <c r="B12" s="74" t="s">
        <v>67</v>
      </c>
      <c r="C12" s="82">
        <v>257.25048719862758</v>
      </c>
      <c r="D12" s="82">
        <v>276.66559151994664</v>
      </c>
      <c r="E12" s="82">
        <v>285.00915411122645</v>
      </c>
      <c r="F12" s="82">
        <v>292.21211825273531</v>
      </c>
      <c r="G12" s="82">
        <v>301.48592687707475</v>
      </c>
      <c r="H12" s="82">
        <v>311.33790150945998</v>
      </c>
      <c r="I12" s="82">
        <v>321.83227781375911</v>
      </c>
      <c r="J12" s="76">
        <v>334.51511828899231</v>
      </c>
    </row>
    <row r="13" spans="1:10" ht="14.25">
      <c r="B13" s="74" t="s">
        <v>68</v>
      </c>
      <c r="C13" s="75">
        <v>147.6</v>
      </c>
      <c r="D13" s="75">
        <v>141.8118002224692</v>
      </c>
      <c r="E13" s="75">
        <v>114.06226362071261</v>
      </c>
      <c r="F13" s="75">
        <v>92.667143369030924</v>
      </c>
      <c r="G13" s="75">
        <v>94.553138858417483</v>
      </c>
      <c r="H13" s="75">
        <v>87.208329866989843</v>
      </c>
      <c r="I13" s="75">
        <v>86.511991576363471</v>
      </c>
      <c r="J13" s="76">
        <v>88.265464732312154</v>
      </c>
    </row>
    <row r="14" spans="1:10" ht="14.25">
      <c r="B14" s="110" t="s">
        <v>69</v>
      </c>
      <c r="C14" s="83">
        <v>14887.243014082653</v>
      </c>
      <c r="D14" s="83">
        <v>15209.472061984317</v>
      </c>
      <c r="E14" s="83">
        <v>15770.268932302581</v>
      </c>
      <c r="F14" s="83">
        <v>16244.343559866253</v>
      </c>
      <c r="G14" s="83">
        <v>16828.889224483988</v>
      </c>
      <c r="H14" s="83">
        <v>17581.334311834711</v>
      </c>
      <c r="I14" s="83">
        <v>18432.269902481243</v>
      </c>
      <c r="J14" s="83">
        <v>19136.633671705185</v>
      </c>
    </row>
    <row r="15" spans="1:10" s="39" customFormat="1" ht="12">
      <c r="B15" s="36" t="s">
        <v>62</v>
      </c>
      <c r="C15" s="37"/>
      <c r="D15" s="37"/>
      <c r="E15" s="37"/>
      <c r="F15" s="37"/>
      <c r="G15" s="37"/>
      <c r="H15" s="37"/>
      <c r="I15" s="37"/>
    </row>
    <row r="16" spans="1:10">
      <c r="B16" s="39" t="s">
        <v>143</v>
      </c>
      <c r="C16" s="37"/>
      <c r="D16" s="37"/>
      <c r="E16" s="37"/>
      <c r="F16" s="37"/>
      <c r="G16" s="37"/>
      <c r="H16" s="37"/>
    </row>
    <row r="19" spans="3:11">
      <c r="D19" s="212"/>
      <c r="E19" s="212"/>
      <c r="F19" s="212"/>
      <c r="G19" s="212"/>
      <c r="H19" s="212"/>
      <c r="I19" s="212"/>
      <c r="J19" s="212"/>
      <c r="K19" s="19"/>
    </row>
    <row r="20" spans="3:11">
      <c r="C20" s="165"/>
      <c r="D20" s="165"/>
      <c r="E20" s="165"/>
      <c r="F20" s="165"/>
      <c r="G20" s="165"/>
      <c r="H20" s="165"/>
      <c r="I20" s="165"/>
      <c r="J20" s="165"/>
    </row>
    <row r="21" spans="3:11">
      <c r="J21" s="19"/>
    </row>
  </sheetData>
  <mergeCells count="1">
    <mergeCell ref="C4:C5"/>
  </mergeCells>
  <hyperlinks>
    <hyperlink ref="A1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/>
  <cols>
    <col min="1" max="16384" width="9.140625" style="2"/>
  </cols>
  <sheetData>
    <row r="1" spans="1:2" ht="38.25">
      <c r="A1" s="52" t="s">
        <v>88</v>
      </c>
    </row>
    <row r="3" spans="1:2" ht="15.75">
      <c r="B3" s="15" t="s">
        <v>114</v>
      </c>
    </row>
    <row r="14" spans="1:2">
      <c r="B14" s="38" t="s">
        <v>86</v>
      </c>
    </row>
  </sheetData>
  <hyperlinks>
    <hyperlink ref="B14" r:id="rId1" display="https://sp-bpr-en-prod-cdnep.azureedge.net/published/2017/11/23/UK-Autumn-Budget-2017---impact-on-Scotland/SB 17-81.pdf"/>
    <hyperlink ref="A1" location="Contents!A1" display="Return to contents page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/>
  </sheetViews>
  <sheetFormatPr defaultRowHeight="12.75"/>
  <cols>
    <col min="1" max="1" width="9.140625" style="1"/>
    <col min="2" max="2" width="29" style="1" customWidth="1"/>
    <col min="3" max="10" width="13.7109375" style="1" customWidth="1"/>
    <col min="11" max="11" width="12.28515625" style="1" customWidth="1"/>
    <col min="12" max="16384" width="9.140625" style="1"/>
  </cols>
  <sheetData>
    <row r="1" spans="1:10" ht="38.25">
      <c r="A1" s="53" t="s">
        <v>88</v>
      </c>
    </row>
    <row r="2" spans="1:10" ht="15.75">
      <c r="B2" s="15" t="s">
        <v>105</v>
      </c>
      <c r="C2" s="2"/>
      <c r="D2" s="2"/>
      <c r="E2" s="2"/>
      <c r="F2" s="2"/>
      <c r="G2" s="2"/>
      <c r="H2" s="2"/>
      <c r="I2" s="4"/>
      <c r="J2" s="2"/>
    </row>
    <row r="3" spans="1:10" ht="15">
      <c r="B3" s="115" t="s">
        <v>63</v>
      </c>
      <c r="C3" s="109" t="s">
        <v>40</v>
      </c>
      <c r="D3" s="109" t="s">
        <v>41</v>
      </c>
      <c r="E3" s="109" t="s">
        <v>42</v>
      </c>
      <c r="F3" s="109" t="s">
        <v>43</v>
      </c>
      <c r="G3" s="109" t="s">
        <v>44</v>
      </c>
      <c r="H3" s="109" t="s">
        <v>45</v>
      </c>
      <c r="I3" s="109" t="s">
        <v>46</v>
      </c>
      <c r="J3" s="109" t="s">
        <v>47</v>
      </c>
    </row>
    <row r="4" spans="1:10" ht="16.5" customHeight="1">
      <c r="B4" s="115"/>
      <c r="C4" s="109" t="s">
        <v>145</v>
      </c>
      <c r="D4" s="109"/>
      <c r="E4" s="109"/>
      <c r="F4" s="109"/>
      <c r="G4" s="109"/>
      <c r="H4" s="109"/>
      <c r="I4" s="109"/>
      <c r="J4" s="109"/>
    </row>
    <row r="5" spans="1:10" ht="14.25">
      <c r="B5" s="116" t="s">
        <v>137</v>
      </c>
      <c r="C5" s="117">
        <v>10931.693625256843</v>
      </c>
      <c r="D5" s="117">
        <v>11214.394331335825</v>
      </c>
      <c r="E5" s="117">
        <v>11584.110699804385</v>
      </c>
      <c r="F5" s="117">
        <v>12177.401607539352</v>
      </c>
      <c r="G5" s="117">
        <v>12646.954742274551</v>
      </c>
      <c r="H5" s="117">
        <v>13152.201165421462</v>
      </c>
      <c r="I5" s="117">
        <v>13733.475828329321</v>
      </c>
      <c r="J5" s="117">
        <v>14372.458025813479</v>
      </c>
    </row>
    <row r="6" spans="1:10" ht="14.25">
      <c r="B6" s="105" t="s">
        <v>99</v>
      </c>
      <c r="C6" s="106">
        <v>0</v>
      </c>
      <c r="D6" s="106">
        <v>30.42118500000106</v>
      </c>
      <c r="E6" s="106">
        <v>52.537025000000838</v>
      </c>
      <c r="F6" s="106">
        <v>77.572886999997849</v>
      </c>
      <c r="G6" s="106">
        <v>80.159578000001233</v>
      </c>
      <c r="H6" s="106">
        <v>83.545584999998297</v>
      </c>
      <c r="I6" s="106">
        <v>87.451006999996963</v>
      </c>
      <c r="J6" s="106">
        <v>91.814706000002175</v>
      </c>
    </row>
    <row r="7" spans="1:10" ht="14.25">
      <c r="B7" s="105" t="s">
        <v>100</v>
      </c>
      <c r="C7" s="106">
        <v>0</v>
      </c>
      <c r="D7" s="106">
        <v>5.9268609999999171</v>
      </c>
      <c r="E7" s="106">
        <v>-197.57204600000102</v>
      </c>
      <c r="F7" s="106">
        <v>-316.67224800000071</v>
      </c>
      <c r="G7" s="106">
        <v>-404.90458600000119</v>
      </c>
      <c r="H7" s="106">
        <v>-473.82672600000268</v>
      </c>
      <c r="I7" s="106">
        <v>-544.99227299999575</v>
      </c>
      <c r="J7" s="106">
        <v>-614.48491099999842</v>
      </c>
    </row>
    <row r="8" spans="1:10" ht="14.25">
      <c r="B8" s="105" t="s">
        <v>101</v>
      </c>
      <c r="C8" s="106">
        <v>14.762372229115499</v>
      </c>
      <c r="D8" s="106">
        <v>-4.8753666188495117</v>
      </c>
      <c r="E8" s="106">
        <v>-21.452874049138977</v>
      </c>
      <c r="F8" s="106">
        <v>4.7636276589684883</v>
      </c>
      <c r="G8" s="106">
        <v>7.0662411497559674</v>
      </c>
      <c r="H8" s="106">
        <v>24.695628607816289</v>
      </c>
      <c r="I8" s="106">
        <v>66.268399470349479</v>
      </c>
      <c r="J8" s="106">
        <v>95.655926869858007</v>
      </c>
    </row>
    <row r="9" spans="1:10" ht="28.5">
      <c r="B9" s="105" t="s">
        <v>102</v>
      </c>
      <c r="C9" s="107">
        <v>0</v>
      </c>
      <c r="D9" s="107">
        <v>21</v>
      </c>
      <c r="E9" s="107">
        <v>43</v>
      </c>
      <c r="F9" s="107">
        <v>26</v>
      </c>
      <c r="G9" s="107">
        <v>31</v>
      </c>
      <c r="H9" s="107">
        <v>35</v>
      </c>
      <c r="I9" s="107">
        <v>10</v>
      </c>
      <c r="J9" s="107">
        <v>13</v>
      </c>
    </row>
    <row r="10" spans="1:10" ht="14.25">
      <c r="B10" s="118" t="s">
        <v>146</v>
      </c>
      <c r="C10" s="106">
        <v>1.3304095140429126</v>
      </c>
      <c r="D10" s="106">
        <v>4.4075167048504227E-2</v>
      </c>
      <c r="E10" s="106">
        <v>7.4667244873113177</v>
      </c>
      <c r="F10" s="106">
        <v>7.7235839276811049</v>
      </c>
      <c r="G10" s="106">
        <v>-0.68194453562679769</v>
      </c>
      <c r="H10" s="106">
        <v>4.7381101892440824E-2</v>
      </c>
      <c r="I10" s="106">
        <v>0.55019630874069492</v>
      </c>
      <c r="J10" s="106">
        <v>-2.7413503017679375</v>
      </c>
    </row>
    <row r="11" spans="1:10" ht="14.25">
      <c r="B11" s="105" t="s">
        <v>103</v>
      </c>
      <c r="C11" s="106">
        <v>0</v>
      </c>
      <c r="D11" s="106">
        <v>0</v>
      </c>
      <c r="E11" s="106">
        <v>-1.5818024219822604</v>
      </c>
      <c r="F11" s="106">
        <v>-2.2276895929120428</v>
      </c>
      <c r="G11" s="106">
        <v>-6.7710966553364713</v>
      </c>
      <c r="H11" s="106">
        <v>-7.3828367965519561</v>
      </c>
      <c r="I11" s="106">
        <v>-6.9401050730356815</v>
      </c>
      <c r="J11" s="106">
        <v>-8.1322170718201789</v>
      </c>
    </row>
    <row r="12" spans="1:10" ht="14.25">
      <c r="B12" s="105" t="s">
        <v>104</v>
      </c>
      <c r="C12" s="106">
        <v>0</v>
      </c>
      <c r="D12" s="106">
        <v>0</v>
      </c>
      <c r="E12" s="106">
        <v>0</v>
      </c>
      <c r="F12" s="106">
        <v>-5.8446413477317094</v>
      </c>
      <c r="G12" s="106">
        <v>-8.1800521633797132</v>
      </c>
      <c r="H12" s="106">
        <v>-9.4800314464159214</v>
      </c>
      <c r="I12" s="106">
        <v>-10.540868472866066</v>
      </c>
      <c r="J12" s="106">
        <v>-11.768655622703903</v>
      </c>
    </row>
    <row r="13" spans="1:10" ht="14.25">
      <c r="B13" s="116" t="s">
        <v>91</v>
      </c>
      <c r="C13" s="119">
        <v>10947.786407000001</v>
      </c>
      <c r="D13" s="119">
        <v>11266.911085884025</v>
      </c>
      <c r="E13" s="119">
        <v>11466.507726820575</v>
      </c>
      <c r="F13" s="119">
        <v>11968.717127185357</v>
      </c>
      <c r="G13" s="119">
        <v>12344.642882069964</v>
      </c>
      <c r="H13" s="119">
        <v>12804.800165888197</v>
      </c>
      <c r="I13" s="119">
        <v>13335.272184562509</v>
      </c>
      <c r="J13" s="119">
        <v>13935.801524687051</v>
      </c>
    </row>
    <row r="14" spans="1:10" ht="15" thickBot="1">
      <c r="B14" s="120" t="s">
        <v>138</v>
      </c>
      <c r="C14" s="215">
        <f t="shared" ref="C14:H14" si="0">C13-C5</f>
        <v>16.092781743158412</v>
      </c>
      <c r="D14" s="215">
        <f t="shared" si="0"/>
        <v>52.51675454819997</v>
      </c>
      <c r="E14" s="215">
        <f t="shared" si="0"/>
        <v>-117.6029729838101</v>
      </c>
      <c r="F14" s="215">
        <f t="shared" si="0"/>
        <v>-208.68448035399524</v>
      </c>
      <c r="G14" s="215">
        <f t="shared" si="0"/>
        <v>-302.31186020458699</v>
      </c>
      <c r="H14" s="215">
        <f t="shared" si="0"/>
        <v>-347.40099953326535</v>
      </c>
      <c r="I14" s="215">
        <f>I13-I5</f>
        <v>-398.20364376681209</v>
      </c>
      <c r="J14" s="215">
        <f>J13-J5</f>
        <v>-436.65650112642834</v>
      </c>
    </row>
    <row r="15" spans="1:10" ht="15">
      <c r="B15" s="167" t="s">
        <v>179</v>
      </c>
      <c r="C15" s="121"/>
      <c r="D15" s="121"/>
      <c r="E15" s="121"/>
      <c r="F15" s="121"/>
      <c r="G15" s="122"/>
      <c r="H15" s="122"/>
      <c r="I15" s="122"/>
      <c r="J15" s="122"/>
    </row>
    <row r="16" spans="1:10">
      <c r="B16" s="123" t="s">
        <v>147</v>
      </c>
      <c r="C16"/>
      <c r="D16" s="121"/>
      <c r="E16" s="121"/>
      <c r="F16" s="121"/>
      <c r="G16"/>
      <c r="H16"/>
      <c r="I16"/>
      <c r="J16"/>
    </row>
    <row r="17" spans="2:10">
      <c r="B17" s="123" t="s">
        <v>148</v>
      </c>
      <c r="C17"/>
      <c r="D17"/>
      <c r="E17" s="124"/>
      <c r="F17" s="124"/>
      <c r="G17" s="124"/>
      <c r="H17" s="124"/>
      <c r="I17" s="124"/>
      <c r="J17" s="124"/>
    </row>
    <row r="18" spans="2:10">
      <c r="B18" s="123" t="s">
        <v>149</v>
      </c>
      <c r="C18"/>
      <c r="D18"/>
      <c r="E18"/>
      <c r="F18"/>
      <c r="G18"/>
      <c r="H18"/>
      <c r="I18"/>
      <c r="J18"/>
    </row>
    <row r="19" spans="2:10">
      <c r="B19" s="123" t="s">
        <v>150</v>
      </c>
      <c r="C19"/>
      <c r="D19"/>
      <c r="E19"/>
      <c r="F19"/>
      <c r="G19"/>
      <c r="H19"/>
      <c r="I19"/>
      <c r="J19"/>
    </row>
    <row r="22" spans="2:10">
      <c r="C22" s="216"/>
      <c r="D22" s="216"/>
      <c r="E22" s="216"/>
      <c r="F22" s="216"/>
      <c r="G22" s="216"/>
      <c r="H22" s="216"/>
      <c r="I22" s="216"/>
      <c r="J22" s="216"/>
    </row>
  </sheetData>
  <hyperlinks>
    <hyperlink ref="A1" location="Contents!A1" display="Return to contents page"/>
    <hyperlink ref="B15" r:id="rId1" display="Source: Scottish Fiscal Commission (February 2018) forecast"/>
  </hyperlinks>
  <pageMargins left="0.7" right="0.7" top="0.75" bottom="0.75" header="0.3" footer="0.3"/>
  <pageSetup paperSize="9" orientation="portrait" horizontalDpi="90" verticalDpi="9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/>
  </sheetViews>
  <sheetFormatPr defaultRowHeight="15"/>
  <cols>
    <col min="1" max="1" width="9.140625" style="133"/>
    <col min="2" max="2" width="32.42578125" style="133" customWidth="1"/>
    <col min="3" max="3" width="12.5703125" style="133" customWidth="1"/>
    <col min="4" max="7" width="10.5703125" style="133" customWidth="1"/>
    <col min="8" max="8" width="33.42578125" style="133" customWidth="1"/>
    <col min="9" max="15" width="9.140625" style="133"/>
    <col min="16" max="16" width="31.85546875" style="133" customWidth="1"/>
    <col min="17" max="17" width="12.140625" style="133" customWidth="1"/>
    <col min="18" max="18" width="11.85546875" style="133" customWidth="1"/>
    <col min="19" max="19" width="9.7109375" style="133" bestFit="1" customWidth="1"/>
    <col min="20" max="16384" width="9.140625" style="133"/>
  </cols>
  <sheetData>
    <row r="1" spans="1:19" ht="38.25">
      <c r="A1" s="132" t="s">
        <v>88</v>
      </c>
    </row>
    <row r="2" spans="1:19" ht="15.75">
      <c r="A2" s="134"/>
      <c r="B2" s="15" t="s">
        <v>156</v>
      </c>
    </row>
    <row r="3" spans="1:19" s="139" customFormat="1" ht="17.100000000000001" customHeight="1">
      <c r="A3" s="135"/>
      <c r="B3" s="136"/>
      <c r="C3" s="137" t="s">
        <v>134</v>
      </c>
      <c r="D3" s="138" t="s">
        <v>135</v>
      </c>
      <c r="G3" s="140"/>
      <c r="H3" s="141"/>
      <c r="I3" s="141"/>
      <c r="J3" s="142"/>
      <c r="K3" s="143"/>
      <c r="L3" s="144"/>
      <c r="M3" s="144"/>
      <c r="N3" s="144"/>
    </row>
    <row r="4" spans="1:19" ht="17.100000000000001" customHeight="1">
      <c r="A4" s="145"/>
      <c r="B4" s="146" t="s">
        <v>91</v>
      </c>
      <c r="C4" s="147">
        <v>11968.717127185357</v>
      </c>
      <c r="D4" s="148"/>
      <c r="E4" s="149"/>
      <c r="F4" s="150"/>
      <c r="G4" s="150"/>
      <c r="H4" s="151"/>
      <c r="I4" s="47"/>
      <c r="J4" s="2"/>
      <c r="K4" s="152"/>
      <c r="L4" s="152"/>
      <c r="M4" s="152"/>
      <c r="N4" s="152"/>
    </row>
    <row r="5" spans="1:19" ht="17.100000000000001" customHeight="1">
      <c r="A5" s="145"/>
      <c r="B5" s="104" t="s">
        <v>104</v>
      </c>
      <c r="C5" s="147">
        <v>11968.717127185357</v>
      </c>
      <c r="D5" s="153">
        <v>5.8446413477317094</v>
      </c>
      <c r="E5" s="145"/>
      <c r="F5" s="145"/>
      <c r="G5" s="104"/>
      <c r="H5" s="2"/>
      <c r="I5" s="47"/>
      <c r="J5" s="47"/>
      <c r="K5" s="152"/>
      <c r="L5" s="152"/>
      <c r="M5" s="152"/>
      <c r="N5" s="152"/>
    </row>
    <row r="6" spans="1:19" ht="17.100000000000001" customHeight="1">
      <c r="A6" s="145"/>
      <c r="B6" s="104" t="s">
        <v>103</v>
      </c>
      <c r="C6" s="147">
        <v>11974.561768533089</v>
      </c>
      <c r="D6" s="147">
        <v>2.2276895929120428</v>
      </c>
      <c r="E6" s="145"/>
      <c r="F6" s="145"/>
      <c r="G6" s="104"/>
      <c r="H6" s="2"/>
      <c r="I6" s="154"/>
      <c r="J6" s="47"/>
      <c r="K6" s="152"/>
      <c r="L6" s="152"/>
      <c r="M6" s="152"/>
      <c r="N6" s="152"/>
    </row>
    <row r="7" spans="1:19" ht="17.100000000000001" customHeight="1">
      <c r="A7" s="145"/>
      <c r="B7" s="104" t="s">
        <v>136</v>
      </c>
      <c r="C7" s="147">
        <v>11969.065874198319</v>
      </c>
      <c r="D7" s="147">
        <v>7.7235839276811049</v>
      </c>
      <c r="G7" s="104"/>
      <c r="H7" s="2"/>
      <c r="I7" s="154"/>
      <c r="J7" s="47"/>
      <c r="K7" s="152"/>
      <c r="L7" s="152"/>
      <c r="M7" s="152"/>
      <c r="N7" s="152"/>
    </row>
    <row r="8" spans="1:19" ht="17.100000000000001" customHeight="1">
      <c r="A8" s="145"/>
      <c r="B8" s="104" t="s">
        <v>102</v>
      </c>
      <c r="C8" s="147">
        <v>11943.065874198319</v>
      </c>
      <c r="D8" s="147">
        <v>26</v>
      </c>
      <c r="G8" s="104"/>
      <c r="H8" s="2"/>
      <c r="I8" s="154"/>
      <c r="J8" s="47"/>
      <c r="K8" s="152"/>
      <c r="L8" s="152"/>
      <c r="M8" s="152"/>
      <c r="N8" s="152"/>
    </row>
    <row r="9" spans="1:19" ht="17.100000000000001" customHeight="1">
      <c r="A9" s="145"/>
      <c r="B9" s="104" t="s">
        <v>101</v>
      </c>
      <c r="C9" s="147">
        <v>11938.30224653935</v>
      </c>
      <c r="D9" s="147">
        <v>4.7636276589684883</v>
      </c>
      <c r="G9" s="104"/>
      <c r="H9" s="2"/>
      <c r="I9" s="154"/>
      <c r="J9" s="47"/>
      <c r="K9" s="152"/>
      <c r="L9" s="152"/>
      <c r="M9" s="152"/>
      <c r="N9" s="152"/>
    </row>
    <row r="10" spans="1:19" ht="17.100000000000001" customHeight="1">
      <c r="A10" s="145"/>
      <c r="B10" s="104" t="s">
        <v>100</v>
      </c>
      <c r="C10" s="147">
        <v>11938.30224653935</v>
      </c>
      <c r="D10" s="147">
        <v>316.67224800000071</v>
      </c>
      <c r="G10" s="104"/>
      <c r="H10" s="2"/>
      <c r="I10" s="154"/>
      <c r="J10" s="47"/>
      <c r="K10" s="152"/>
      <c r="L10" s="152"/>
      <c r="M10" s="152"/>
      <c r="N10" s="152"/>
      <c r="O10" s="155"/>
      <c r="P10" s="155"/>
      <c r="Q10" s="155"/>
      <c r="R10" s="155"/>
    </row>
    <row r="11" spans="1:19" ht="17.100000000000001" customHeight="1">
      <c r="A11" s="145"/>
      <c r="B11" s="104" t="s">
        <v>99</v>
      </c>
      <c r="C11" s="147">
        <v>12177.401607539352</v>
      </c>
      <c r="D11" s="147">
        <v>77.572886999997849</v>
      </c>
      <c r="G11" s="104"/>
      <c r="H11" s="2"/>
      <c r="I11" s="154"/>
      <c r="J11" s="47"/>
      <c r="K11" s="152"/>
      <c r="L11" s="152"/>
      <c r="M11" s="152"/>
      <c r="N11" s="152"/>
      <c r="O11" s="155"/>
      <c r="P11" s="156"/>
      <c r="Q11" s="156"/>
      <c r="R11" s="156"/>
    </row>
    <row r="12" spans="1:19" ht="17.100000000000001" customHeight="1">
      <c r="A12" s="145"/>
      <c r="B12" s="150" t="s">
        <v>137</v>
      </c>
      <c r="C12" s="147">
        <v>12177.401607539352</v>
      </c>
      <c r="D12" s="153"/>
      <c r="E12" s="158"/>
      <c r="H12" s="2"/>
      <c r="I12" s="47"/>
      <c r="J12" s="2"/>
      <c r="K12" s="158"/>
      <c r="L12" s="152"/>
      <c r="M12" s="152"/>
      <c r="N12" s="152"/>
      <c r="P12" s="155"/>
      <c r="Q12" s="159"/>
      <c r="R12" s="159"/>
      <c r="S12" s="159"/>
    </row>
    <row r="13" spans="1:19">
      <c r="A13" s="160"/>
      <c r="B13" s="167" t="s">
        <v>179</v>
      </c>
      <c r="C13" s="160"/>
      <c r="D13" s="160"/>
      <c r="E13" s="160"/>
      <c r="F13" s="160"/>
      <c r="H13" s="152"/>
      <c r="I13" s="152"/>
      <c r="J13" s="152"/>
      <c r="K13" s="161"/>
      <c r="L13" s="152"/>
      <c r="M13" s="152"/>
      <c r="N13" s="152"/>
      <c r="P13" s="155"/>
      <c r="Q13" s="159"/>
      <c r="R13" s="159"/>
      <c r="S13" s="159"/>
    </row>
    <row r="14" spans="1:19" ht="14.25" customHeight="1">
      <c r="A14" s="160"/>
      <c r="B14" s="168" t="s">
        <v>77</v>
      </c>
      <c r="C14" s="160"/>
      <c r="D14" s="160"/>
      <c r="E14" s="160"/>
      <c r="F14" s="160"/>
      <c r="P14" s="155"/>
      <c r="Q14" s="159"/>
      <c r="R14" s="159"/>
      <c r="S14" s="159"/>
    </row>
    <row r="15" spans="1:19" ht="16.5" customHeight="1">
      <c r="A15" s="145"/>
      <c r="B15" s="166" t="s">
        <v>157</v>
      </c>
      <c r="H15" s="104"/>
      <c r="I15" s="147"/>
      <c r="J15" s="162"/>
      <c r="K15" s="162"/>
      <c r="P15" s="155"/>
      <c r="Q15" s="159"/>
      <c r="R15" s="159"/>
      <c r="S15" s="159"/>
    </row>
    <row r="16" spans="1:19" ht="16.5" customHeight="1">
      <c r="A16" s="145"/>
      <c r="H16" s="104"/>
      <c r="I16" s="147"/>
      <c r="J16" s="162"/>
      <c r="K16" s="162"/>
      <c r="P16" s="155"/>
      <c r="Q16" s="159"/>
      <c r="R16" s="159"/>
      <c r="S16" s="159"/>
    </row>
    <row r="17" spans="1:19" ht="17.25" customHeight="1">
      <c r="A17" s="145"/>
      <c r="H17" s="104"/>
      <c r="I17" s="147"/>
      <c r="J17" s="162"/>
      <c r="K17" s="162"/>
      <c r="P17" s="155"/>
      <c r="Q17" s="159"/>
      <c r="R17" s="159"/>
      <c r="S17" s="159"/>
    </row>
    <row r="18" spans="1:19">
      <c r="A18" s="145"/>
      <c r="H18" s="104"/>
      <c r="I18" s="147"/>
      <c r="J18" s="162"/>
      <c r="K18" s="162"/>
      <c r="P18" s="155"/>
      <c r="Q18" s="159"/>
      <c r="R18" s="159"/>
      <c r="S18" s="159"/>
    </row>
    <row r="19" spans="1:19">
      <c r="A19" s="145"/>
      <c r="H19" s="104"/>
      <c r="I19" s="147"/>
      <c r="J19" s="162"/>
      <c r="K19" s="162"/>
      <c r="P19" s="155"/>
      <c r="Q19" s="159"/>
      <c r="R19" s="159"/>
      <c r="S19" s="159"/>
    </row>
    <row r="20" spans="1:19">
      <c r="A20" s="145"/>
      <c r="H20" s="104"/>
      <c r="I20" s="147"/>
      <c r="J20" s="162"/>
      <c r="K20" s="162"/>
      <c r="P20" s="155"/>
      <c r="Q20" s="163"/>
      <c r="R20" s="163"/>
      <c r="S20" s="163"/>
    </row>
    <row r="21" spans="1:19">
      <c r="A21" s="145"/>
      <c r="H21" s="104"/>
      <c r="I21" s="153"/>
      <c r="J21" s="162"/>
      <c r="K21" s="162"/>
      <c r="P21" s="155"/>
      <c r="Q21" s="155"/>
      <c r="R21" s="155"/>
      <c r="S21" s="155"/>
    </row>
    <row r="22" spans="1:19">
      <c r="A22" s="145"/>
      <c r="H22" s="157"/>
      <c r="I22" s="148"/>
      <c r="J22" s="162"/>
      <c r="K22" s="162"/>
      <c r="P22" s="155"/>
      <c r="Q22" s="155"/>
      <c r="R22" s="155"/>
      <c r="S22" s="155"/>
    </row>
    <row r="23" spans="1:19">
      <c r="A23" s="145"/>
    </row>
    <row r="27" spans="1:19">
      <c r="D27" s="164"/>
    </row>
    <row r="29" spans="1:19">
      <c r="H29" s="47"/>
    </row>
    <row r="30" spans="1:19">
      <c r="H30" s="47"/>
    </row>
    <row r="31" spans="1:19">
      <c r="H31" s="154"/>
    </row>
    <row r="32" spans="1:19">
      <c r="H32" s="154"/>
    </row>
    <row r="33" spans="8:8">
      <c r="H33" s="154"/>
    </row>
    <row r="34" spans="8:8">
      <c r="H34" s="154"/>
    </row>
    <row r="35" spans="8:8">
      <c r="H35" s="154"/>
    </row>
    <row r="36" spans="8:8">
      <c r="H36" s="154"/>
    </row>
    <row r="37" spans="8:8">
      <c r="H37" s="47"/>
    </row>
  </sheetData>
  <hyperlinks>
    <hyperlink ref="A1" location="Contents!A1" display="Return to Contents page"/>
    <hyperlink ref="B13" r:id="rId1" display="Source: Scottish Fiscal Commission (February 2018) forecast"/>
  </hyperlink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/>
  </sheetViews>
  <sheetFormatPr defaultRowHeight="12.75"/>
  <cols>
    <col min="1" max="3" width="9.140625" style="2"/>
    <col min="4" max="4" width="13.5703125" style="2" customWidth="1"/>
    <col min="5" max="5" width="14.5703125" style="2" customWidth="1"/>
    <col min="6" max="6" width="14.7109375" style="2" customWidth="1"/>
    <col min="7" max="16384" width="9.140625" style="2"/>
  </cols>
  <sheetData>
    <row r="1" spans="1:11" ht="38.25">
      <c r="A1" s="53" t="s">
        <v>88</v>
      </c>
    </row>
    <row r="3" spans="1:11" s="39" customFormat="1" ht="12"/>
    <row r="4" spans="1:11" ht="28.5" customHeight="1">
      <c r="C4" s="54"/>
      <c r="D4" s="131" t="s">
        <v>64</v>
      </c>
      <c r="E4" s="207" t="s">
        <v>90</v>
      </c>
      <c r="F4" s="208" t="s">
        <v>91</v>
      </c>
      <c r="K4" s="16" t="s">
        <v>118</v>
      </c>
    </row>
    <row r="5" spans="1:11" ht="14.25">
      <c r="C5" s="200" t="s">
        <v>29</v>
      </c>
      <c r="D5" s="195">
        <v>0.13930776769883768</v>
      </c>
      <c r="E5" s="195"/>
      <c r="F5" s="196"/>
    </row>
    <row r="6" spans="1:11" ht="14.25">
      <c r="C6" s="201" t="s">
        <v>30</v>
      </c>
      <c r="D6" s="195">
        <v>7.7448242966187797E-2</v>
      </c>
      <c r="E6" s="195"/>
      <c r="F6" s="196"/>
    </row>
    <row r="7" spans="1:11" ht="14.25">
      <c r="C7" s="201" t="s">
        <v>31</v>
      </c>
      <c r="D7" s="195">
        <v>0.12306639054245871</v>
      </c>
      <c r="E7" s="195"/>
      <c r="F7" s="196"/>
    </row>
    <row r="8" spans="1:11" ht="14.25">
      <c r="C8" s="201" t="s">
        <v>32</v>
      </c>
      <c r="D8" s="195">
        <v>0.11241327206450236</v>
      </c>
      <c r="E8" s="195"/>
      <c r="F8" s="196"/>
    </row>
    <row r="9" spans="1:11" ht="14.25">
      <c r="C9" s="201" t="s">
        <v>33</v>
      </c>
      <c r="D9" s="195">
        <v>-2.8652308511866176E-3</v>
      </c>
      <c r="E9" s="195"/>
      <c r="F9" s="196"/>
    </row>
    <row r="10" spans="1:11" ht="14.25">
      <c r="C10" s="201" t="s">
        <v>34</v>
      </c>
      <c r="D10" s="195">
        <v>-1.9281032889080563E-2</v>
      </c>
      <c r="E10" s="195"/>
      <c r="F10" s="196"/>
    </row>
    <row r="11" spans="1:11" ht="14.25">
      <c r="C11" s="201" t="s">
        <v>35</v>
      </c>
      <c r="D11" s="195">
        <v>3.1431050214759004E-2</v>
      </c>
      <c r="E11" s="195"/>
      <c r="F11" s="196"/>
    </row>
    <row r="12" spans="1:11" ht="14.25">
      <c r="C12" s="201" t="s">
        <v>36</v>
      </c>
      <c r="D12" s="195">
        <v>1.2221691143230462E-3</v>
      </c>
      <c r="E12" s="195"/>
      <c r="F12" s="196"/>
    </row>
    <row r="13" spans="1:11" ht="14.25">
      <c r="C13" s="201" t="s">
        <v>37</v>
      </c>
      <c r="D13" s="195">
        <v>-1.2782419268216105E-2</v>
      </c>
      <c r="E13" s="195"/>
      <c r="F13" s="196"/>
    </row>
    <row r="14" spans="1:11" ht="14.25">
      <c r="C14" s="201" t="s">
        <v>38</v>
      </c>
      <c r="D14" s="195">
        <v>1.982221043234067E-2</v>
      </c>
      <c r="E14" s="195"/>
      <c r="F14" s="196"/>
    </row>
    <row r="15" spans="1:11" ht="14.25">
      <c r="C15" s="201" t="s">
        <v>39</v>
      </c>
      <c r="D15" s="195">
        <v>6.2673203474460148E-2</v>
      </c>
      <c r="E15" s="195"/>
      <c r="F15" s="196"/>
    </row>
    <row r="16" spans="1:11" ht="14.25">
      <c r="C16" s="201" t="s">
        <v>40</v>
      </c>
      <c r="D16" s="195">
        <v>-4.8027206392619037E-3</v>
      </c>
      <c r="E16" s="195"/>
      <c r="F16" s="196"/>
    </row>
    <row r="17" spans="3:11" ht="14.25">
      <c r="C17" s="201" t="s">
        <v>41</v>
      </c>
      <c r="D17" s="195">
        <v>1.1068120740538312E-3</v>
      </c>
      <c r="E17" s="195">
        <v>1.1790732788583558E-3</v>
      </c>
      <c r="F17" s="195"/>
    </row>
    <row r="18" spans="3:11" ht="14.25">
      <c r="C18" s="202" t="s">
        <v>42</v>
      </c>
      <c r="D18" s="195">
        <v>5.1064005701048076E-2</v>
      </c>
      <c r="E18" s="195">
        <v>4.2968709387799731E-2</v>
      </c>
      <c r="F18" s="197">
        <v>5.4370556654654845E-2</v>
      </c>
    </row>
    <row r="19" spans="3:11" ht="14.25">
      <c r="C19" s="202" t="s">
        <v>43</v>
      </c>
      <c r="D19" s="195"/>
      <c r="E19" s="195">
        <v>1.8580024760069147E-2</v>
      </c>
      <c r="F19" s="197">
        <v>2.5037240730767962E-2</v>
      </c>
    </row>
    <row r="20" spans="3:11" ht="14.25">
      <c r="C20" s="202" t="s">
        <v>44</v>
      </c>
      <c r="D20" s="195"/>
      <c r="E20" s="195">
        <v>1.9485850388239578E-2</v>
      </c>
      <c r="F20" s="197">
        <v>2.2264126855688682E-2</v>
      </c>
    </row>
    <row r="21" spans="3:11" ht="14.25">
      <c r="C21" s="202" t="s">
        <v>45</v>
      </c>
      <c r="D21" s="195"/>
      <c r="E21" s="195">
        <v>1.9431893237148001E-2</v>
      </c>
      <c r="F21" s="197">
        <v>2.2311927634123707E-2</v>
      </c>
    </row>
    <row r="22" spans="3:11" ht="14.25">
      <c r="C22" s="202" t="s">
        <v>46</v>
      </c>
      <c r="D22" s="195"/>
      <c r="E22" s="195">
        <v>1.9620130701026417E-2</v>
      </c>
      <c r="F22" s="197">
        <v>2.2344246810628299E-2</v>
      </c>
    </row>
    <row r="23" spans="3:11" ht="14.25">
      <c r="C23" s="203" t="s">
        <v>47</v>
      </c>
      <c r="D23" s="196"/>
      <c r="E23" s="195">
        <v>1.9673682331465159E-2</v>
      </c>
      <c r="F23" s="197">
        <v>2.2361644064588848E-2</v>
      </c>
    </row>
    <row r="24" spans="3:11" ht="14.25">
      <c r="C24" s="204" t="s">
        <v>92</v>
      </c>
      <c r="D24" s="198"/>
      <c r="E24" s="198"/>
      <c r="F24" s="199">
        <v>2.237147965166586E-2</v>
      </c>
    </row>
    <row r="25" spans="3:11">
      <c r="C25" s="102" t="s">
        <v>76</v>
      </c>
      <c r="D25" s="103" t="s">
        <v>85</v>
      </c>
      <c r="E25" s="102"/>
      <c r="F25" s="102"/>
      <c r="G25" s="102"/>
      <c r="H25" s="102"/>
      <c r="I25" s="102"/>
      <c r="J25" s="102"/>
      <c r="K25" s="39"/>
    </row>
    <row r="26" spans="3:11">
      <c r="C26" s="102"/>
      <c r="D26" s="102" t="s">
        <v>77</v>
      </c>
      <c r="E26" s="102"/>
      <c r="F26" s="102"/>
      <c r="G26" s="102"/>
      <c r="H26" s="102"/>
      <c r="I26" s="102"/>
      <c r="J26" s="102"/>
      <c r="K26" s="39"/>
    </row>
    <row r="27" spans="3:11">
      <c r="C27" s="102" t="s">
        <v>93</v>
      </c>
      <c r="D27" s="102"/>
      <c r="E27" s="102"/>
      <c r="F27" s="102"/>
      <c r="G27" s="102"/>
      <c r="H27" s="102"/>
      <c r="I27" s="102"/>
      <c r="J27" s="102"/>
      <c r="K27" s="39"/>
    </row>
    <row r="28" spans="3:11">
      <c r="C28" s="102" t="s">
        <v>132</v>
      </c>
      <c r="D28" s="102"/>
      <c r="E28" s="102"/>
      <c r="F28" s="102"/>
      <c r="G28" s="102"/>
      <c r="H28" s="102"/>
      <c r="I28" s="102"/>
      <c r="J28" s="102"/>
      <c r="K28" s="39"/>
    </row>
  </sheetData>
  <hyperlinks>
    <hyperlink ref="D25" r:id="rId1"/>
    <hyperlink ref="A1" location="Contents!A1" display="Return to contents page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RowHeight="12.75"/>
  <cols>
    <col min="1" max="3" width="9.140625" style="2"/>
    <col min="4" max="4" width="23.42578125" style="2" customWidth="1"/>
    <col min="5" max="5" width="13.7109375" style="2" customWidth="1"/>
    <col min="6" max="6" width="13" style="2" customWidth="1"/>
    <col min="7" max="16384" width="9.140625" style="2"/>
  </cols>
  <sheetData>
    <row r="1" spans="1:11" ht="38.25">
      <c r="A1" s="53" t="s">
        <v>88</v>
      </c>
    </row>
    <row r="3" spans="1:11" s="39" customFormat="1" ht="12"/>
    <row r="4" spans="1:11" ht="45">
      <c r="C4" s="54"/>
      <c r="D4" s="131" t="s">
        <v>70</v>
      </c>
      <c r="E4" s="207" t="s">
        <v>90</v>
      </c>
      <c r="F4" s="208" t="s">
        <v>91</v>
      </c>
      <c r="K4" s="16" t="s">
        <v>117</v>
      </c>
    </row>
    <row r="5" spans="1:11" ht="14.25">
      <c r="C5" s="201" t="s">
        <v>30</v>
      </c>
      <c r="D5" s="209">
        <v>131240</v>
      </c>
      <c r="E5" s="205"/>
      <c r="F5" s="210"/>
      <c r="I5" s="34"/>
    </row>
    <row r="6" spans="1:11" ht="14.25">
      <c r="C6" s="201" t="s">
        <v>31</v>
      </c>
      <c r="D6" s="209">
        <v>146240</v>
      </c>
      <c r="E6" s="205"/>
      <c r="F6" s="210"/>
      <c r="I6" s="34"/>
    </row>
    <row r="7" spans="1:11" ht="14.25">
      <c r="C7" s="201" t="s">
        <v>32</v>
      </c>
      <c r="D7" s="209">
        <v>143340</v>
      </c>
      <c r="E7" s="205"/>
      <c r="F7" s="210"/>
      <c r="I7" s="34"/>
    </row>
    <row r="8" spans="1:11" ht="14.25">
      <c r="C8" s="201" t="s">
        <v>33</v>
      </c>
      <c r="D8" s="209">
        <v>83990</v>
      </c>
      <c r="E8" s="205"/>
      <c r="F8" s="210"/>
      <c r="I8" s="34"/>
    </row>
    <row r="9" spans="1:11" ht="14.25">
      <c r="C9" s="201" t="s">
        <v>34</v>
      </c>
      <c r="D9" s="209">
        <v>73510</v>
      </c>
      <c r="E9" s="205"/>
      <c r="F9" s="210"/>
      <c r="I9" s="34"/>
    </row>
    <row r="10" spans="1:11" ht="14.25">
      <c r="C10" s="201" t="s">
        <v>35</v>
      </c>
      <c r="D10" s="209">
        <v>72140</v>
      </c>
      <c r="E10" s="205"/>
      <c r="F10" s="210"/>
      <c r="I10" s="34"/>
    </row>
    <row r="11" spans="1:11" ht="14.25">
      <c r="C11" s="201" t="s">
        <v>36</v>
      </c>
      <c r="D11" s="209">
        <v>73090</v>
      </c>
      <c r="E11" s="205"/>
      <c r="F11" s="210"/>
      <c r="I11" s="34"/>
    </row>
    <row r="12" spans="1:11" ht="14.25">
      <c r="C12" s="201" t="s">
        <v>37</v>
      </c>
      <c r="D12" s="209">
        <v>73740</v>
      </c>
      <c r="E12" s="205"/>
      <c r="F12" s="210"/>
      <c r="I12" s="34"/>
    </row>
    <row r="13" spans="1:11" ht="14.25">
      <c r="C13" s="201" t="s">
        <v>38</v>
      </c>
      <c r="D13" s="209">
        <v>89150</v>
      </c>
      <c r="E13" s="205"/>
      <c r="F13" s="210"/>
      <c r="I13" s="34"/>
    </row>
    <row r="14" spans="1:11" ht="14.25">
      <c r="C14" s="201" t="s">
        <v>39</v>
      </c>
      <c r="D14" s="209">
        <v>94650</v>
      </c>
      <c r="E14" s="205"/>
      <c r="F14" s="210"/>
      <c r="I14" s="34"/>
    </row>
    <row r="15" spans="1:11" ht="14.25">
      <c r="C15" s="201" t="s">
        <v>40</v>
      </c>
      <c r="D15" s="209">
        <v>106800</v>
      </c>
      <c r="E15" s="205"/>
      <c r="F15" s="210"/>
      <c r="I15" s="34"/>
    </row>
    <row r="16" spans="1:11" ht="14.25">
      <c r="C16" s="201" t="s">
        <v>41</v>
      </c>
      <c r="D16" s="209">
        <v>99720</v>
      </c>
      <c r="E16" s="205">
        <f>D16</f>
        <v>99720</v>
      </c>
      <c r="F16" s="205">
        <f>E16</f>
        <v>99720</v>
      </c>
      <c r="I16" s="34"/>
    </row>
    <row r="17" spans="2:12" ht="14.25">
      <c r="C17" s="202" t="s">
        <v>42</v>
      </c>
      <c r="D17" s="205"/>
      <c r="E17" s="205">
        <v>107579.13999999998</v>
      </c>
      <c r="F17" s="205">
        <v>104333.88978</v>
      </c>
      <c r="I17" s="34"/>
    </row>
    <row r="18" spans="2:12" ht="14.25">
      <c r="C18" s="202" t="s">
        <v>43</v>
      </c>
      <c r="D18" s="205"/>
      <c r="E18" s="205">
        <v>110333.26999999999</v>
      </c>
      <c r="F18" s="205">
        <v>107063.72626</v>
      </c>
      <c r="I18" s="34"/>
    </row>
    <row r="19" spans="2:12" ht="14.25">
      <c r="C19" s="202" t="s">
        <v>44</v>
      </c>
      <c r="D19" s="205"/>
      <c r="E19" s="205">
        <v>112809.05</v>
      </c>
      <c r="F19" s="205">
        <v>108991.13479</v>
      </c>
    </row>
    <row r="20" spans="2:12" ht="14.25">
      <c r="C20" s="202" t="s">
        <v>45</v>
      </c>
      <c r="D20" s="205"/>
      <c r="E20" s="205">
        <v>115024.56000000001</v>
      </c>
      <c r="F20" s="205">
        <v>110720.34808</v>
      </c>
    </row>
    <row r="21" spans="2:12" ht="14.25">
      <c r="C21" s="202" t="s">
        <v>46</v>
      </c>
      <c r="D21" s="205"/>
      <c r="E21" s="205">
        <v>117253.79</v>
      </c>
      <c r="F21" s="205">
        <v>112556.58615</v>
      </c>
    </row>
    <row r="22" spans="2:12" ht="14.25">
      <c r="C22" s="202" t="s">
        <v>47</v>
      </c>
      <c r="D22" s="205"/>
      <c r="E22" s="205">
        <v>119478.8</v>
      </c>
      <c r="F22" s="205">
        <v>114407.39711000001</v>
      </c>
    </row>
    <row r="23" spans="2:12" ht="14.25">
      <c r="C23" s="204" t="s">
        <v>92</v>
      </c>
      <c r="D23" s="206"/>
      <c r="E23" s="206"/>
      <c r="F23" s="206">
        <v>116258.97327</v>
      </c>
    </row>
    <row r="24" spans="2:12">
      <c r="C24" s="102" t="s">
        <v>76</v>
      </c>
      <c r="D24" s="102" t="s">
        <v>77</v>
      </c>
      <c r="E24" s="102"/>
      <c r="F24" s="102"/>
    </row>
    <row r="25" spans="2:12">
      <c r="C25" s="102"/>
      <c r="D25" s="39" t="s">
        <v>139</v>
      </c>
      <c r="E25" s="102"/>
      <c r="F25" s="102"/>
    </row>
    <row r="26" spans="2:12">
      <c r="B26" s="39"/>
      <c r="C26" s="102"/>
      <c r="D26" s="103" t="s">
        <v>140</v>
      </c>
      <c r="E26" s="102"/>
      <c r="F26" s="102"/>
      <c r="G26" s="102"/>
      <c r="H26" s="102"/>
      <c r="I26" s="102"/>
      <c r="J26" s="102"/>
      <c r="K26" s="102"/>
      <c r="L26" s="102"/>
    </row>
    <row r="27" spans="2:12">
      <c r="B27" s="39"/>
      <c r="C27" s="101"/>
      <c r="D27" s="108"/>
      <c r="E27" s="102"/>
      <c r="F27" s="102"/>
      <c r="G27" s="102"/>
      <c r="H27" s="102"/>
      <c r="I27" s="102"/>
      <c r="J27" s="102"/>
      <c r="K27" s="102"/>
      <c r="L27" s="102"/>
    </row>
    <row r="28" spans="2:12">
      <c r="B28" s="39"/>
      <c r="C28" s="102"/>
      <c r="D28" s="102"/>
      <c r="E28" s="102"/>
      <c r="F28" s="102"/>
      <c r="G28" s="102"/>
      <c r="H28" s="102"/>
      <c r="I28" s="102"/>
      <c r="J28" s="102"/>
      <c r="K28" s="102"/>
      <c r="L28" s="102"/>
    </row>
    <row r="29" spans="2:12">
      <c r="C29" s="102"/>
      <c r="D29" s="102"/>
      <c r="E29" s="102"/>
      <c r="F29" s="102"/>
      <c r="G29" s="102"/>
      <c r="H29" s="102"/>
      <c r="I29" s="102"/>
      <c r="J29" s="102"/>
      <c r="K29" s="102"/>
      <c r="L29" s="102"/>
    </row>
    <row r="30" spans="2:12">
      <c r="G30" s="102"/>
      <c r="H30" s="102"/>
      <c r="I30" s="102"/>
      <c r="J30" s="102"/>
      <c r="K30" s="102"/>
      <c r="L30" s="102"/>
    </row>
    <row r="31" spans="2:12">
      <c r="G31" s="102"/>
      <c r="H31" s="102"/>
      <c r="I31" s="102"/>
      <c r="J31" s="102"/>
      <c r="K31" s="102"/>
      <c r="L31" s="102"/>
    </row>
  </sheetData>
  <hyperlinks>
    <hyperlink ref="A1" location="Contents!A1" display="Return to contents page"/>
    <hyperlink ref="D26" r:id="rId1"/>
  </hyperlinks>
  <pageMargins left="0.7" right="0.7" top="0.75" bottom="0.75" header="0.3" footer="0.3"/>
  <pageSetup paperSize="9" orientation="portrait" horizontalDpi="90" verticalDpi="90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BC0"/>
  </sheetPr>
  <dimension ref="A1"/>
  <sheetViews>
    <sheetView workbookViewId="0"/>
  </sheetViews>
  <sheetFormatPr defaultRowHeight="12.75"/>
  <cols>
    <col min="1" max="16384" width="9.140625" style="2"/>
  </cols>
  <sheetData>
    <row r="1" spans="1:1" ht="38.25">
      <c r="A1" s="53" t="s">
        <v>88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/>
  </sheetViews>
  <sheetFormatPr defaultRowHeight="12.75"/>
  <cols>
    <col min="1" max="1" width="9.140625" style="2"/>
    <col min="2" max="2" width="32.140625" style="2" customWidth="1"/>
    <col min="3" max="16384" width="9.140625" style="2"/>
  </cols>
  <sheetData>
    <row r="1" spans="1:10" ht="38.25">
      <c r="A1" s="53" t="s">
        <v>88</v>
      </c>
    </row>
    <row r="3" spans="1:10" ht="15.75">
      <c r="B3" s="15" t="s">
        <v>115</v>
      </c>
      <c r="C3" s="20"/>
      <c r="D3" s="20"/>
      <c r="E3" s="20"/>
      <c r="F3" s="20"/>
      <c r="G3" s="20"/>
      <c r="H3" s="7"/>
      <c r="I3" s="20"/>
    </row>
    <row r="4" spans="1:10" ht="15">
      <c r="B4" s="54" t="s">
        <v>63</v>
      </c>
      <c r="C4" s="35" t="s">
        <v>41</v>
      </c>
      <c r="D4" s="55" t="s">
        <v>42</v>
      </c>
      <c r="E4" s="55" t="s">
        <v>43</v>
      </c>
      <c r="F4" s="55" t="s">
        <v>44</v>
      </c>
      <c r="G4" s="55" t="s">
        <v>45</v>
      </c>
      <c r="H4" s="55" t="s">
        <v>46</v>
      </c>
      <c r="I4" s="55" t="s">
        <v>47</v>
      </c>
      <c r="J4" s="55" t="s">
        <v>92</v>
      </c>
    </row>
    <row r="5" spans="1:10" ht="15">
      <c r="B5" s="35"/>
      <c r="C5" s="35" t="s">
        <v>64</v>
      </c>
      <c r="D5" s="55"/>
      <c r="E5" s="55"/>
      <c r="F5" s="55"/>
      <c r="G5" s="55"/>
      <c r="H5" s="55"/>
      <c r="I5" s="55"/>
      <c r="J5" s="55"/>
    </row>
    <row r="6" spans="1:10" ht="14.25">
      <c r="B6" s="56" t="s">
        <v>83</v>
      </c>
      <c r="C6" s="57">
        <v>234.47653208311078</v>
      </c>
      <c r="D6" s="57">
        <v>247.56185858659629</v>
      </c>
      <c r="E6" s="57">
        <v>266.64847474885903</v>
      </c>
      <c r="F6" s="57">
        <v>285.30206987441488</v>
      </c>
      <c r="G6" s="57">
        <v>302.82127443831433</v>
      </c>
      <c r="H6" s="57">
        <v>318.41636263662031</v>
      </c>
      <c r="I6" s="57">
        <v>333.6493025769044</v>
      </c>
      <c r="J6" s="57">
        <v>349.32528100912992</v>
      </c>
    </row>
    <row r="7" spans="1:10" ht="14.25">
      <c r="B7" s="64" t="s">
        <v>84</v>
      </c>
      <c r="C7" s="64">
        <v>0</v>
      </c>
      <c r="D7" s="64">
        <v>0</v>
      </c>
      <c r="E7" s="64">
        <v>34.895554716103796</v>
      </c>
      <c r="F7" s="64">
        <v>37.325703501760238</v>
      </c>
      <c r="G7" s="64">
        <v>39.586303299940148</v>
      </c>
      <c r="H7" s="64">
        <v>41.567789910534529</v>
      </c>
      <c r="I7" s="64">
        <v>43.67380387867869</v>
      </c>
      <c r="J7" s="64">
        <v>45.809243260184161</v>
      </c>
    </row>
    <row r="8" spans="1:10" ht="14.25">
      <c r="B8" s="64" t="s">
        <v>71</v>
      </c>
      <c r="C8" s="64">
        <v>50.2</v>
      </c>
      <c r="D8" s="64">
        <v>59.843938896804289</v>
      </c>
      <c r="E8" s="64">
        <v>61.423589621052841</v>
      </c>
      <c r="F8" s="64">
        <v>63.054223091415849</v>
      </c>
      <c r="G8" s="64">
        <v>64.73748476049974</v>
      </c>
      <c r="H8" s="64">
        <v>66.0322467208604</v>
      </c>
      <c r="I8" s="64">
        <v>67.35814699575144</v>
      </c>
      <c r="J8" s="64">
        <v>68.715934444547372</v>
      </c>
    </row>
    <row r="9" spans="1:10" ht="14.25">
      <c r="B9" s="64" t="s">
        <v>72</v>
      </c>
      <c r="C9" s="64">
        <v>33</v>
      </c>
      <c r="D9" s="64">
        <v>33</v>
      </c>
      <c r="E9" s="64">
        <v>33.1</v>
      </c>
      <c r="F9" s="64">
        <v>33.1</v>
      </c>
      <c r="G9" s="64">
        <v>33.1</v>
      </c>
      <c r="H9" s="64">
        <v>33.1</v>
      </c>
      <c r="I9" s="64">
        <v>33.1</v>
      </c>
      <c r="J9" s="64">
        <v>33.1</v>
      </c>
    </row>
    <row r="10" spans="1:10" ht="14.25">
      <c r="B10" s="65" t="s">
        <v>73</v>
      </c>
      <c r="C10" s="66">
        <v>0</v>
      </c>
      <c r="D10" s="67">
        <v>11.3</v>
      </c>
      <c r="E10" s="67">
        <v>19.600000000000001</v>
      </c>
      <c r="F10" s="67">
        <v>19.2</v>
      </c>
      <c r="G10" s="67">
        <v>27.7</v>
      </c>
      <c r="H10" s="67">
        <v>21.9</v>
      </c>
      <c r="I10" s="67">
        <v>8.5</v>
      </c>
      <c r="J10" s="67">
        <v>0</v>
      </c>
    </row>
    <row r="11" spans="1:10" ht="14.25">
      <c r="B11" s="68" t="s">
        <v>94</v>
      </c>
      <c r="C11" s="66">
        <v>0</v>
      </c>
      <c r="D11" s="69">
        <v>0.3</v>
      </c>
      <c r="E11" s="69">
        <v>15.7</v>
      </c>
      <c r="F11" s="69">
        <v>19.2</v>
      </c>
      <c r="G11" s="69">
        <v>27.7</v>
      </c>
      <c r="H11" s="69">
        <v>21.9</v>
      </c>
      <c r="I11" s="69">
        <v>8.5</v>
      </c>
      <c r="J11" s="69">
        <v>0</v>
      </c>
    </row>
    <row r="12" spans="1:10" ht="14.25">
      <c r="B12" s="68" t="s">
        <v>95</v>
      </c>
      <c r="C12" s="70">
        <v>0</v>
      </c>
      <c r="D12" s="69">
        <v>2.5</v>
      </c>
      <c r="E12" s="69">
        <v>0.4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</row>
    <row r="13" spans="1:10" ht="14.25">
      <c r="B13" s="71" t="s">
        <v>96</v>
      </c>
      <c r="C13" s="64">
        <v>0</v>
      </c>
      <c r="D13" s="64">
        <v>8.5</v>
      </c>
      <c r="E13" s="64">
        <v>3.5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</row>
    <row r="14" spans="1:10" ht="14.25">
      <c r="B14" s="64" t="s">
        <v>97</v>
      </c>
      <c r="C14" s="64">
        <v>5.1332399999999998</v>
      </c>
      <c r="D14" s="64">
        <v>4.9946493662154587</v>
      </c>
      <c r="E14" s="64">
        <v>5.1312824774991528</v>
      </c>
      <c r="F14" s="64">
        <v>5.3972309026732432</v>
      </c>
      <c r="G14" s="64">
        <v>5.3747825585325906</v>
      </c>
      <c r="H14" s="64">
        <v>5.331471703286133</v>
      </c>
      <c r="I14" s="64">
        <v>5.3715284568231878</v>
      </c>
      <c r="J14" s="64">
        <v>5.3487988687202188</v>
      </c>
    </row>
    <row r="15" spans="1:10" ht="14.25">
      <c r="B15" s="64" t="s">
        <v>74</v>
      </c>
      <c r="C15" s="64">
        <v>4.5705761263736298</v>
      </c>
      <c r="D15" s="64">
        <v>4.3774908649870659</v>
      </c>
      <c r="E15" s="64">
        <v>4.1922080383931766</v>
      </c>
      <c r="F15" s="64">
        <v>4.0190124198097648</v>
      </c>
      <c r="G15" s="64">
        <v>3.8776747339345472</v>
      </c>
      <c r="H15" s="64">
        <v>3.7291391926844235</v>
      </c>
      <c r="I15" s="64">
        <v>3.5769007792630334</v>
      </c>
      <c r="J15" s="64">
        <v>3.4262268098901307</v>
      </c>
    </row>
    <row r="16" spans="1:10" ht="14.25">
      <c r="B16" s="64" t="s">
        <v>75</v>
      </c>
      <c r="C16" s="64">
        <v>2.54</v>
      </c>
      <c r="D16" s="64">
        <v>2.5811659924406363</v>
      </c>
      <c r="E16" s="64">
        <v>2.5825514185415077</v>
      </c>
      <c r="F16" s="64">
        <v>2.604260071153353</v>
      </c>
      <c r="G16" s="64">
        <v>2.53900178396706</v>
      </c>
      <c r="H16" s="64">
        <v>2.5970038971669847</v>
      </c>
      <c r="I16" s="64">
        <v>2.6328711707414518</v>
      </c>
      <c r="J16" s="64">
        <v>2.6299308102003107</v>
      </c>
    </row>
    <row r="17" spans="2:10" ht="15" thickBot="1">
      <c r="B17" s="58" t="s">
        <v>98</v>
      </c>
      <c r="C17" s="59">
        <v>329.92034820948442</v>
      </c>
      <c r="D17" s="59">
        <v>363.65910370704376</v>
      </c>
      <c r="E17" s="59">
        <v>427.57366102044955</v>
      </c>
      <c r="F17" s="59">
        <v>450.00249986122736</v>
      </c>
      <c r="G17" s="59">
        <v>479.73652157518842</v>
      </c>
      <c r="H17" s="59">
        <v>492.67401406115277</v>
      </c>
      <c r="I17" s="59">
        <v>497.86255385816224</v>
      </c>
      <c r="J17" s="59">
        <v>508.35541520267219</v>
      </c>
    </row>
    <row r="18" spans="2:10">
      <c r="B18" s="100" t="s">
        <v>133</v>
      </c>
      <c r="C18" s="7"/>
      <c r="D18" s="7"/>
      <c r="E18" s="7"/>
      <c r="F18" s="7"/>
      <c r="G18" s="7"/>
      <c r="H18" s="7"/>
      <c r="I18" s="7"/>
    </row>
    <row r="19" spans="2:10">
      <c r="B19" s="100" t="s">
        <v>161</v>
      </c>
      <c r="H19" s="48"/>
    </row>
    <row r="20" spans="2:10">
      <c r="B20" s="100" t="s">
        <v>162</v>
      </c>
      <c r="C20" s="47"/>
      <c r="D20" s="47"/>
      <c r="E20" s="47"/>
      <c r="F20" s="47"/>
      <c r="G20" s="47"/>
      <c r="H20"/>
      <c r="I20" s="47"/>
    </row>
    <row r="21" spans="2:10">
      <c r="B21" s="39" t="s">
        <v>163</v>
      </c>
      <c r="H21" s="48"/>
    </row>
  </sheetData>
  <hyperlinks>
    <hyperlink ref="A1" location="Contents!A1" display="Return to contents page"/>
    <hyperlink ref="B18" r:id="rId1"/>
    <hyperlink ref="B19" r:id="rId2" display="            Scottish Government Discretionary Housing Payments Statistics, "/>
    <hyperlink ref="B20" r:id="rId3" display="            Scottish Government Scottish Welfare Fund Statistics,"/>
  </hyperlinks>
  <pageMargins left="0.7" right="0.7" top="0.75" bottom="0.75" header="0.3" footer="0.3"/>
  <pageSetup paperSize="9" orientation="portrait" horizontalDpi="90" verticalDpi="9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BC0"/>
  </sheetPr>
  <dimension ref="A1"/>
  <sheetViews>
    <sheetView workbookViewId="0"/>
  </sheetViews>
  <sheetFormatPr defaultRowHeight="12.75"/>
  <cols>
    <col min="1" max="16384" width="9.140625" style="2"/>
  </cols>
  <sheetData>
    <row r="1" spans="1:1" ht="38.25">
      <c r="A1" s="52" t="s">
        <v>88</v>
      </c>
    </row>
  </sheetData>
  <hyperlinks>
    <hyperlink ref="A1" location="Contents!A1" display="Return to contents pag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zoomScaleNormal="100" workbookViewId="0"/>
  </sheetViews>
  <sheetFormatPr defaultRowHeight="12.75"/>
  <cols>
    <col min="1" max="2" width="9.140625" style="2"/>
    <col min="3" max="3" width="16.7109375" style="2" customWidth="1"/>
    <col min="4" max="16384" width="9.140625" style="2"/>
  </cols>
  <sheetData>
    <row r="1" spans="1:11" ht="38.25">
      <c r="A1" s="52" t="s">
        <v>88</v>
      </c>
    </row>
    <row r="4" spans="1:11" ht="15.75">
      <c r="C4" s="15" t="s">
        <v>151</v>
      </c>
    </row>
    <row r="5" spans="1:11" ht="15">
      <c r="C5" s="60"/>
      <c r="D5" s="61">
        <v>2016</v>
      </c>
      <c r="E5" s="61">
        <v>2017</v>
      </c>
      <c r="F5" s="61">
        <v>2018</v>
      </c>
      <c r="G5" s="61">
        <v>2019</v>
      </c>
      <c r="H5" s="61">
        <v>2020</v>
      </c>
      <c r="I5" s="61">
        <v>2021</v>
      </c>
      <c r="J5" s="61">
        <v>2022</v>
      </c>
      <c r="K5" s="61">
        <v>2023</v>
      </c>
    </row>
    <row r="6" spans="1:11" ht="15">
      <c r="C6" s="21" t="s">
        <v>23</v>
      </c>
      <c r="D6" s="61"/>
      <c r="E6" s="61"/>
      <c r="F6" s="61"/>
      <c r="G6" s="61"/>
      <c r="H6" s="61"/>
      <c r="I6" s="61"/>
      <c r="J6" s="61"/>
      <c r="K6" s="61"/>
    </row>
    <row r="7" spans="1:11" ht="14.25">
      <c r="C7" s="85" t="s">
        <v>90</v>
      </c>
      <c r="D7" s="86">
        <v>0.39318263798473474</v>
      </c>
      <c r="E7" s="87">
        <v>0.73131979015919057</v>
      </c>
      <c r="F7" s="87">
        <v>0.71351443916076729</v>
      </c>
      <c r="G7" s="87">
        <v>0.89919449312232391</v>
      </c>
      <c r="H7" s="87">
        <v>0.61915562060983476</v>
      </c>
      <c r="I7" s="87">
        <v>0.85221386923901576</v>
      </c>
      <c r="J7" s="87">
        <v>1.1489769797624394</v>
      </c>
      <c r="K7" s="87"/>
    </row>
    <row r="8" spans="1:11" ht="14.25">
      <c r="C8" s="85" t="s">
        <v>91</v>
      </c>
      <c r="D8" s="86">
        <v>0.22500594967655996</v>
      </c>
      <c r="E8" s="86">
        <v>0.75356915076290054</v>
      </c>
      <c r="F8" s="87">
        <v>0.74142743183729376</v>
      </c>
      <c r="G8" s="87">
        <v>0.80587220848573615</v>
      </c>
      <c r="H8" s="87">
        <v>0.87488909413242499</v>
      </c>
      <c r="I8" s="87">
        <v>0.88838393553485329</v>
      </c>
      <c r="J8" s="87">
        <v>0.90478133225408985</v>
      </c>
      <c r="K8" s="87">
        <v>0.90964691633106387</v>
      </c>
    </row>
    <row r="9" spans="1:11" ht="15">
      <c r="C9" s="21" t="s">
        <v>172</v>
      </c>
      <c r="D9" s="61"/>
      <c r="E9" s="61"/>
      <c r="F9" s="61"/>
      <c r="G9" s="61"/>
      <c r="H9" s="61"/>
      <c r="I9" s="61"/>
      <c r="J9" s="61"/>
      <c r="K9" s="61"/>
    </row>
    <row r="10" spans="1:11" ht="14.25">
      <c r="C10" s="85" t="s">
        <v>90</v>
      </c>
      <c r="D10" s="86">
        <v>0.22040955601854151</v>
      </c>
      <c r="E10" s="87">
        <v>0.24038771754490984</v>
      </c>
      <c r="F10" s="87">
        <v>0.45768035240589811</v>
      </c>
      <c r="G10" s="87">
        <v>0.59361181952901632</v>
      </c>
      <c r="H10" s="87">
        <v>0.71852397183831407</v>
      </c>
      <c r="I10" s="87">
        <v>0.84355241655851287</v>
      </c>
      <c r="J10" s="87">
        <v>0.96869722584016493</v>
      </c>
      <c r="K10" s="87"/>
    </row>
    <row r="11" spans="1:11" ht="14.25">
      <c r="C11" s="85" t="s">
        <v>91</v>
      </c>
      <c r="D11" s="86">
        <v>3.2281990534865912E-2</v>
      </c>
      <c r="E11" s="86">
        <v>6.6661387854161092E-4</v>
      </c>
      <c r="F11" s="87">
        <v>0.15893016538062188</v>
      </c>
      <c r="G11" s="87">
        <v>0.52627530564495206</v>
      </c>
      <c r="H11" s="87">
        <v>0.76313868644779514</v>
      </c>
      <c r="I11" s="87">
        <v>0.8796596108275212</v>
      </c>
      <c r="J11" s="87">
        <v>0.97473013396325303</v>
      </c>
      <c r="K11" s="87">
        <v>1.0847579153558939</v>
      </c>
    </row>
    <row r="12" spans="1:11" ht="15">
      <c r="C12" s="21" t="s">
        <v>173</v>
      </c>
      <c r="D12" s="61"/>
      <c r="E12" s="61"/>
      <c r="F12" s="61"/>
      <c r="G12" s="61"/>
      <c r="H12" s="61"/>
      <c r="I12" s="61"/>
      <c r="J12" s="61"/>
      <c r="K12" s="61"/>
    </row>
    <row r="13" spans="1:11" ht="14.25">
      <c r="C13" s="85" t="s">
        <v>90</v>
      </c>
      <c r="D13" s="86">
        <v>3.2545293962064514</v>
      </c>
      <c r="E13" s="87">
        <v>1.9680379656365155</v>
      </c>
      <c r="F13" s="87">
        <v>2.2589815910327049</v>
      </c>
      <c r="G13" s="87">
        <v>2.3534043701224583</v>
      </c>
      <c r="H13" s="87">
        <v>2.566091673836679</v>
      </c>
      <c r="I13" s="87">
        <v>2.839216243434195</v>
      </c>
      <c r="J13" s="87">
        <v>3.1052991932256191</v>
      </c>
      <c r="K13" s="87"/>
    </row>
    <row r="14" spans="1:11" ht="14.25">
      <c r="C14" s="85" t="s">
        <v>91</v>
      </c>
      <c r="D14" s="86">
        <v>3.3656329682719921</v>
      </c>
      <c r="E14" s="87">
        <v>1.1136073461573082</v>
      </c>
      <c r="F14" s="87">
        <v>1.5915304939905672</v>
      </c>
      <c r="G14" s="87">
        <v>1.8380641900710204</v>
      </c>
      <c r="H14" s="87">
        <v>2.2188095453638201</v>
      </c>
      <c r="I14" s="87">
        <v>2.5864662937773453</v>
      </c>
      <c r="J14" s="87">
        <v>2.8906020848198377</v>
      </c>
      <c r="K14" s="87">
        <v>3.1756429580162893</v>
      </c>
    </row>
    <row r="15" spans="1:11" ht="15">
      <c r="C15" s="21" t="s">
        <v>175</v>
      </c>
      <c r="D15" s="61"/>
      <c r="E15" s="61"/>
      <c r="F15" s="61"/>
      <c r="G15" s="61"/>
      <c r="H15" s="61"/>
      <c r="I15" s="61"/>
      <c r="J15" s="61"/>
      <c r="K15" s="61"/>
    </row>
    <row r="16" spans="1:11" ht="14.25">
      <c r="C16" s="85" t="s">
        <v>90</v>
      </c>
      <c r="D16" s="86">
        <v>2.1124124490155882</v>
      </c>
      <c r="E16" s="87">
        <v>-0.26659522322114437</v>
      </c>
      <c r="F16" s="87">
        <v>5.9216857062249773E-2</v>
      </c>
      <c r="G16" s="87">
        <v>0.45628858455948329</v>
      </c>
      <c r="H16" s="87">
        <v>0.56025965299744129</v>
      </c>
      <c r="I16" s="87">
        <v>0.80476215807459006</v>
      </c>
      <c r="J16" s="87">
        <v>1.0704450163829371</v>
      </c>
      <c r="K16" s="87"/>
    </row>
    <row r="17" spans="3:11" ht="14.25">
      <c r="C17" s="85" t="s">
        <v>91</v>
      </c>
      <c r="D17" s="86">
        <v>2.0002310015831526</v>
      </c>
      <c r="E17" s="87">
        <v>-1.0035276355027323</v>
      </c>
      <c r="F17" s="87">
        <v>-0.50192671859108362</v>
      </c>
      <c r="G17" s="87">
        <v>-2.0086157227683366E-2</v>
      </c>
      <c r="H17" s="87">
        <v>0.24486771428715581</v>
      </c>
      <c r="I17" s="87">
        <v>0.56461865059151961</v>
      </c>
      <c r="J17" s="87">
        <v>0.87468864720521289</v>
      </c>
      <c r="K17" s="87">
        <v>1.1572428979680582</v>
      </c>
    </row>
    <row r="18" spans="3:11" ht="14.25" customHeight="1">
      <c r="C18" s="21" t="s">
        <v>174</v>
      </c>
      <c r="D18" s="61"/>
      <c r="E18" s="61"/>
      <c r="F18" s="61"/>
      <c r="G18" s="61"/>
      <c r="H18" s="61"/>
      <c r="I18" s="61"/>
      <c r="J18" s="61"/>
      <c r="K18" s="61"/>
    </row>
    <row r="19" spans="3:11" ht="14.25">
      <c r="C19" s="62" t="s">
        <v>90</v>
      </c>
      <c r="D19" s="86">
        <v>-0.64755737548805037</v>
      </c>
      <c r="E19" s="87">
        <v>1.3393146745902529</v>
      </c>
      <c r="F19" s="87">
        <v>0.58603119438198625</v>
      </c>
      <c r="G19" s="87">
        <v>-2.7835319546976045E-2</v>
      </c>
      <c r="H19" s="87">
        <v>6.8003984299824793E-2</v>
      </c>
      <c r="I19" s="87">
        <v>0.19155819741780711</v>
      </c>
      <c r="J19" s="87">
        <v>0.14635146540689092</v>
      </c>
      <c r="K19" s="91"/>
    </row>
    <row r="20" spans="3:11" ht="14.25">
      <c r="C20" s="63" t="s">
        <v>91</v>
      </c>
      <c r="D20" s="89">
        <v>-0.64755737548805037</v>
      </c>
      <c r="E20" s="89">
        <v>1.2176516821623684</v>
      </c>
      <c r="F20" s="90">
        <v>0.36494756420186736</v>
      </c>
      <c r="G20" s="90">
        <v>-2.1794436879196688E-2</v>
      </c>
      <c r="H20" s="90">
        <v>0.14092133565952736</v>
      </c>
      <c r="I20" s="90">
        <v>0.16295331459583728</v>
      </c>
      <c r="J20" s="90">
        <v>0.11538515819271566</v>
      </c>
      <c r="K20" s="92">
        <v>8.8615903213695724E-2</v>
      </c>
    </row>
    <row r="21" spans="3:11">
      <c r="C21" s="166" t="s">
        <v>62</v>
      </c>
      <c r="D21" s="39"/>
      <c r="E21" s="39"/>
      <c r="F21" s="39"/>
      <c r="G21" s="39"/>
      <c r="H21" s="39"/>
      <c r="I21" s="39"/>
      <c r="J21" s="39"/>
    </row>
    <row r="22" spans="3:11" s="39" customFormat="1" ht="12">
      <c r="C22" s="102" t="s">
        <v>159</v>
      </c>
    </row>
    <row r="23" spans="3:11">
      <c r="E23" s="88"/>
      <c r="F23" s="88"/>
      <c r="G23" s="88"/>
      <c r="H23" s="88"/>
      <c r="I23" s="88"/>
      <c r="J23" s="88"/>
      <c r="K23" s="88"/>
    </row>
    <row r="24" spans="3:11">
      <c r="E24" s="88"/>
      <c r="F24" s="88"/>
      <c r="G24" s="88"/>
      <c r="H24" s="88"/>
      <c r="I24" s="88"/>
      <c r="J24" s="88"/>
      <c r="K24" s="88"/>
    </row>
  </sheetData>
  <hyperlinks>
    <hyperlink ref="A1" location="Contents!A1" display="Return to contents pag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workbookViewId="0"/>
  </sheetViews>
  <sheetFormatPr defaultRowHeight="12.75"/>
  <cols>
    <col min="1" max="1" width="9.140625" style="2"/>
    <col min="2" max="2" width="22" style="2" customWidth="1"/>
    <col min="3" max="3" width="12.42578125" style="2" customWidth="1"/>
    <col min="4" max="4" width="20" style="2" customWidth="1"/>
    <col min="5" max="5" width="21.5703125" style="2" customWidth="1"/>
    <col min="6" max="6" width="20.7109375" style="2" customWidth="1"/>
    <col min="7" max="7" width="21" style="2" customWidth="1"/>
    <col min="8" max="16384" width="9.140625" style="2"/>
  </cols>
  <sheetData>
    <row r="1" spans="1:3" ht="38.25">
      <c r="A1" s="52" t="s">
        <v>88</v>
      </c>
    </row>
    <row r="2" spans="1:3" ht="15.75">
      <c r="A2" s="3"/>
      <c r="C2" s="43" t="s">
        <v>153</v>
      </c>
    </row>
    <row r="3" spans="1:3">
      <c r="A3" s="3"/>
    </row>
    <row r="4" spans="1:3">
      <c r="A4" s="3"/>
    </row>
    <row r="5" spans="1:3">
      <c r="A5" s="3"/>
    </row>
    <row r="6" spans="1:3">
      <c r="A6" s="3"/>
    </row>
    <row r="7" spans="1:3">
      <c r="A7" s="3"/>
    </row>
    <row r="8" spans="1:3">
      <c r="A8" s="3"/>
    </row>
    <row r="9" spans="1:3">
      <c r="A9" s="3"/>
    </row>
    <row r="10" spans="1:3">
      <c r="A10" s="3"/>
    </row>
    <row r="11" spans="1:3">
      <c r="A11" s="3"/>
    </row>
    <row r="12" spans="1:3">
      <c r="A12" s="3"/>
    </row>
    <row r="13" spans="1:3">
      <c r="A13" s="3"/>
    </row>
    <row r="14" spans="1:3">
      <c r="A14" s="3"/>
    </row>
    <row r="15" spans="1:3">
      <c r="A15" s="3"/>
    </row>
    <row r="16" spans="1:3">
      <c r="A16" s="3"/>
    </row>
    <row r="17" spans="1:7">
      <c r="A17" s="3"/>
    </row>
    <row r="18" spans="1:7">
      <c r="A18" s="3"/>
    </row>
    <row r="19" spans="1:7">
      <c r="A19" s="3"/>
    </row>
    <row r="20" spans="1:7">
      <c r="A20" s="3"/>
    </row>
    <row r="21" spans="1:7">
      <c r="A21" s="3"/>
    </row>
    <row r="22" spans="1:7">
      <c r="A22" s="3"/>
    </row>
    <row r="23" spans="1:7">
      <c r="A23" s="3"/>
    </row>
    <row r="24" spans="1:7">
      <c r="A24" s="3"/>
    </row>
    <row r="25" spans="1:7">
      <c r="A25" s="3"/>
    </row>
    <row r="26" spans="1:7">
      <c r="A26" s="3"/>
    </row>
    <row r="27" spans="1:7">
      <c r="A27" s="3"/>
    </row>
    <row r="28" spans="1:7">
      <c r="A28" s="3"/>
    </row>
    <row r="29" spans="1:7">
      <c r="A29" s="3"/>
    </row>
    <row r="30" spans="1:7">
      <c r="A30" s="3"/>
      <c r="C30" s="39" t="s">
        <v>62</v>
      </c>
    </row>
    <row r="31" spans="1:7">
      <c r="A31" s="3"/>
    </row>
    <row r="32" spans="1:7" s="7" customFormat="1" ht="30">
      <c r="C32" s="21"/>
      <c r="D32" s="22" t="s">
        <v>5</v>
      </c>
      <c r="E32" s="22" t="s">
        <v>21</v>
      </c>
      <c r="F32" s="22" t="s">
        <v>2</v>
      </c>
      <c r="G32" s="22" t="s">
        <v>3</v>
      </c>
    </row>
    <row r="33" spans="3:7" s="7" customFormat="1" ht="28.5" customHeight="1">
      <c r="C33" s="21"/>
      <c r="D33" s="23" t="s">
        <v>4</v>
      </c>
      <c r="E33" s="23" t="s">
        <v>4</v>
      </c>
      <c r="F33" s="23" t="s">
        <v>4</v>
      </c>
      <c r="G33" s="23" t="s">
        <v>4</v>
      </c>
    </row>
    <row r="34" spans="3:7" ht="15">
      <c r="C34" s="173"/>
      <c r="D34" s="176"/>
      <c r="E34" s="173"/>
      <c r="F34" s="173"/>
      <c r="G34" s="173"/>
    </row>
    <row r="35" spans="3:7" ht="14.25">
      <c r="C35" s="177">
        <v>1998</v>
      </c>
      <c r="D35" s="178">
        <v>85.521144125475075</v>
      </c>
      <c r="E35" s="173"/>
      <c r="F35" s="178"/>
      <c r="G35" s="173"/>
    </row>
    <row r="36" spans="3:7" ht="14.25">
      <c r="C36" s="177">
        <v>1998</v>
      </c>
      <c r="D36" s="178">
        <v>85.878344999279278</v>
      </c>
      <c r="E36" s="173"/>
      <c r="F36" s="178"/>
      <c r="G36" s="173"/>
    </row>
    <row r="37" spans="3:7" ht="14.25">
      <c r="C37" s="177">
        <v>1998</v>
      </c>
      <c r="D37" s="178">
        <v>86.02098383600655</v>
      </c>
      <c r="E37" s="173"/>
      <c r="F37" s="178"/>
      <c r="G37" s="173"/>
    </row>
    <row r="38" spans="3:7" ht="14.25">
      <c r="C38" s="177">
        <v>1998</v>
      </c>
      <c r="D38" s="178">
        <v>86.085360796136882</v>
      </c>
      <c r="E38" s="173"/>
      <c r="F38" s="178"/>
      <c r="G38" s="173"/>
    </row>
    <row r="39" spans="3:7" ht="14.25">
      <c r="C39" s="177">
        <v>1999</v>
      </c>
      <c r="D39" s="178">
        <v>86.138566036095597</v>
      </c>
      <c r="E39" s="173"/>
      <c r="F39" s="178"/>
      <c r="G39" s="173"/>
    </row>
    <row r="40" spans="3:7" ht="14.25">
      <c r="C40" s="177">
        <v>1999</v>
      </c>
      <c r="D40" s="178">
        <v>86.527467712918622</v>
      </c>
      <c r="E40" s="173"/>
      <c r="F40" s="178"/>
      <c r="G40" s="173"/>
    </row>
    <row r="41" spans="3:7" ht="14.25">
      <c r="C41" s="177">
        <v>1999</v>
      </c>
      <c r="D41" s="178">
        <v>87.216271509111181</v>
      </c>
      <c r="E41" s="173"/>
      <c r="F41" s="178"/>
      <c r="G41" s="173"/>
    </row>
    <row r="42" spans="3:7" ht="14.25">
      <c r="C42" s="177">
        <v>1999</v>
      </c>
      <c r="D42" s="178">
        <v>88.505521020042124</v>
      </c>
      <c r="E42" s="173"/>
      <c r="F42" s="178"/>
      <c r="G42" s="173"/>
    </row>
    <row r="43" spans="3:7" ht="14.25">
      <c r="C43" s="177">
        <v>2000</v>
      </c>
      <c r="D43" s="178">
        <v>90.011504514319213</v>
      </c>
      <c r="E43" s="173"/>
      <c r="F43" s="178"/>
      <c r="G43" s="173"/>
    </row>
    <row r="44" spans="3:7" ht="14.25">
      <c r="C44" s="177">
        <v>2000</v>
      </c>
      <c r="D44" s="178">
        <v>89.08075964811799</v>
      </c>
      <c r="E44" s="173"/>
      <c r="F44" s="178"/>
      <c r="G44" s="173"/>
    </row>
    <row r="45" spans="3:7" ht="14.25">
      <c r="C45" s="177">
        <v>2000</v>
      </c>
      <c r="D45" s="178">
        <v>88.861796699075171</v>
      </c>
      <c r="E45" s="173"/>
      <c r="F45" s="178"/>
      <c r="G45" s="173"/>
    </row>
    <row r="46" spans="3:7" ht="14.25">
      <c r="C46" s="177">
        <v>2000</v>
      </c>
      <c r="D46" s="178">
        <v>87.910264130725693</v>
      </c>
      <c r="E46" s="173"/>
      <c r="F46" s="178"/>
      <c r="G46" s="173"/>
    </row>
    <row r="47" spans="3:7" ht="14.25">
      <c r="C47" s="177">
        <v>2001</v>
      </c>
      <c r="D47" s="178">
        <v>89.41383267798156</v>
      </c>
      <c r="E47" s="173"/>
      <c r="F47" s="178"/>
      <c r="G47" s="173"/>
    </row>
    <row r="48" spans="3:7" ht="14.25">
      <c r="C48" s="177">
        <v>2001</v>
      </c>
      <c r="D48" s="178">
        <v>89.28705434932958</v>
      </c>
      <c r="E48" s="173"/>
      <c r="F48" s="178"/>
      <c r="G48" s="173"/>
    </row>
    <row r="49" spans="3:7" ht="14.25">
      <c r="C49" s="177">
        <v>2001</v>
      </c>
      <c r="D49" s="178">
        <v>90.270334925640114</v>
      </c>
      <c r="E49" s="173"/>
      <c r="F49" s="178"/>
      <c r="G49" s="173"/>
    </row>
    <row r="50" spans="3:7" ht="14.25">
      <c r="C50" s="177">
        <v>2001</v>
      </c>
      <c r="D50" s="178">
        <v>92.542165928501717</v>
      </c>
      <c r="E50" s="173"/>
      <c r="F50" s="178"/>
      <c r="G50" s="173"/>
    </row>
    <row r="51" spans="3:7" ht="14.25">
      <c r="C51" s="177">
        <v>2002</v>
      </c>
      <c r="D51" s="178">
        <v>92.554838109166283</v>
      </c>
      <c r="E51" s="173"/>
      <c r="F51" s="178"/>
      <c r="G51" s="173"/>
    </row>
    <row r="52" spans="3:7" ht="14.25">
      <c r="C52" s="177">
        <v>2002</v>
      </c>
      <c r="D52" s="178">
        <v>92.503866662527827</v>
      </c>
      <c r="E52" s="173"/>
      <c r="F52" s="178"/>
      <c r="G52" s="173"/>
    </row>
    <row r="53" spans="3:7" ht="14.25">
      <c r="C53" s="177">
        <v>2002</v>
      </c>
      <c r="D53" s="178">
        <v>93.873076595024173</v>
      </c>
      <c r="E53" s="173"/>
      <c r="F53" s="178"/>
      <c r="G53" s="173"/>
    </row>
    <row r="54" spans="3:7" ht="14.25">
      <c r="C54" s="177">
        <v>2002</v>
      </c>
      <c r="D54" s="178">
        <v>93.148014590914059</v>
      </c>
      <c r="E54" s="173"/>
      <c r="F54" s="178"/>
      <c r="G54" s="173"/>
    </row>
    <row r="55" spans="3:7" ht="14.25">
      <c r="C55" s="177">
        <v>2003</v>
      </c>
      <c r="D55" s="178">
        <v>93.344095217129265</v>
      </c>
      <c r="E55" s="173"/>
      <c r="F55" s="178"/>
      <c r="G55" s="173"/>
    </row>
    <row r="56" spans="3:7" ht="14.25">
      <c r="C56" s="177">
        <v>2003</v>
      </c>
      <c r="D56" s="178">
        <v>94.210366011165476</v>
      </c>
      <c r="E56" s="173"/>
      <c r="F56" s="178"/>
      <c r="G56" s="173"/>
    </row>
    <row r="57" spans="3:7" ht="14.25">
      <c r="C57" s="177">
        <v>2003</v>
      </c>
      <c r="D57" s="178">
        <v>95.460686218271533</v>
      </c>
      <c r="E57" s="173"/>
      <c r="F57" s="178"/>
      <c r="G57" s="173"/>
    </row>
    <row r="58" spans="3:7" ht="14.25">
      <c r="C58" s="177">
        <v>2003</v>
      </c>
      <c r="D58" s="178">
        <v>96.423615550092265</v>
      </c>
      <c r="E58" s="173"/>
      <c r="F58" s="178"/>
      <c r="G58" s="173"/>
    </row>
    <row r="59" spans="3:7" ht="14.25">
      <c r="C59" s="177">
        <v>2004</v>
      </c>
      <c r="D59" s="178">
        <v>96.225153576158149</v>
      </c>
      <c r="E59" s="173"/>
      <c r="F59" s="178"/>
      <c r="G59" s="173"/>
    </row>
    <row r="60" spans="3:7" ht="14.25">
      <c r="C60" s="177">
        <v>2004</v>
      </c>
      <c r="D60" s="178">
        <v>95.402207172525607</v>
      </c>
      <c r="E60" s="173"/>
      <c r="F60" s="178"/>
      <c r="G60" s="173"/>
    </row>
    <row r="61" spans="3:7" ht="14.25">
      <c r="C61" s="177">
        <v>2004</v>
      </c>
      <c r="D61" s="178">
        <v>94.846366378539543</v>
      </c>
      <c r="E61" s="173"/>
      <c r="F61" s="178"/>
      <c r="G61" s="173"/>
    </row>
    <row r="62" spans="3:7" ht="14.25">
      <c r="C62" s="177">
        <v>2004</v>
      </c>
      <c r="D62" s="178">
        <v>95.85092457850304</v>
      </c>
      <c r="E62" s="173"/>
      <c r="F62" s="178"/>
      <c r="G62" s="173"/>
    </row>
    <row r="63" spans="3:7" ht="14.25">
      <c r="C63" s="177">
        <v>2005</v>
      </c>
      <c r="D63" s="178">
        <v>95.744549515510116</v>
      </c>
      <c r="E63" s="173"/>
      <c r="F63" s="178"/>
      <c r="G63" s="173"/>
    </row>
    <row r="64" spans="3:7" ht="14.25">
      <c r="C64" s="177">
        <v>2005</v>
      </c>
      <c r="D64" s="178">
        <v>95.83215368792996</v>
      </c>
      <c r="E64" s="173"/>
      <c r="F64" s="178"/>
      <c r="G64" s="173"/>
    </row>
    <row r="65" spans="3:7" ht="14.25">
      <c r="C65" s="177">
        <v>2005</v>
      </c>
      <c r="D65" s="178">
        <v>96.268255808297127</v>
      </c>
      <c r="E65" s="173"/>
      <c r="F65" s="178"/>
      <c r="G65" s="173"/>
    </row>
    <row r="66" spans="3:7" ht="14.25">
      <c r="C66" s="177">
        <v>2005</v>
      </c>
      <c r="D66" s="178">
        <v>97.407504886636303</v>
      </c>
      <c r="E66" s="173"/>
      <c r="F66" s="178"/>
      <c r="G66" s="173"/>
    </row>
    <row r="67" spans="3:7" ht="14.25">
      <c r="C67" s="177">
        <v>2006</v>
      </c>
      <c r="D67" s="178">
        <v>97.886692881232946</v>
      </c>
      <c r="E67" s="173"/>
      <c r="F67" s="178"/>
      <c r="G67" s="173"/>
    </row>
    <row r="68" spans="3:7" ht="14.25">
      <c r="C68" s="177">
        <v>2006</v>
      </c>
      <c r="D68" s="178">
        <v>97.197271040134794</v>
      </c>
      <c r="E68" s="173"/>
      <c r="F68" s="178"/>
      <c r="G68" s="173"/>
    </row>
    <row r="69" spans="3:7" ht="14.25">
      <c r="C69" s="177">
        <v>2006</v>
      </c>
      <c r="D69" s="178">
        <v>96.713023812441151</v>
      </c>
      <c r="E69" s="173"/>
      <c r="F69" s="178"/>
      <c r="G69" s="173"/>
    </row>
    <row r="70" spans="3:7" ht="14.25">
      <c r="C70" s="177">
        <v>2006</v>
      </c>
      <c r="D70" s="178">
        <v>97.35612301634221</v>
      </c>
      <c r="E70" s="173"/>
      <c r="F70" s="178"/>
      <c r="G70" s="173"/>
    </row>
    <row r="71" spans="3:7" ht="14.25">
      <c r="C71" s="177">
        <v>2007</v>
      </c>
      <c r="D71" s="178">
        <v>96.407144796134233</v>
      </c>
      <c r="E71" s="173"/>
      <c r="F71" s="178"/>
      <c r="G71" s="173"/>
    </row>
    <row r="72" spans="3:7" ht="14.25">
      <c r="C72" s="177">
        <v>2007</v>
      </c>
      <c r="D72" s="178">
        <v>95.418515495412407</v>
      </c>
      <c r="E72" s="173"/>
      <c r="F72" s="178"/>
      <c r="G72" s="173"/>
    </row>
    <row r="73" spans="3:7" ht="14.25">
      <c r="C73" s="177">
        <v>2007</v>
      </c>
      <c r="D73" s="178">
        <v>95.548478529017103</v>
      </c>
      <c r="E73" s="173"/>
      <c r="F73" s="178"/>
      <c r="G73" s="173"/>
    </row>
    <row r="74" spans="3:7" ht="14.25">
      <c r="C74" s="177">
        <v>2007</v>
      </c>
      <c r="D74" s="178">
        <v>95.723290820067049</v>
      </c>
      <c r="E74" s="173"/>
      <c r="F74" s="178"/>
      <c r="G74" s="173"/>
    </row>
    <row r="75" spans="3:7" ht="14.25">
      <c r="C75" s="177">
        <v>2008</v>
      </c>
      <c r="D75" s="178">
        <v>95.840767354154139</v>
      </c>
      <c r="E75" s="173"/>
      <c r="F75" s="178"/>
      <c r="G75" s="173"/>
    </row>
    <row r="76" spans="3:7" ht="14.25">
      <c r="C76" s="177">
        <v>2008</v>
      </c>
      <c r="D76" s="178">
        <v>98.141376989858585</v>
      </c>
      <c r="E76" s="173"/>
      <c r="F76" s="178"/>
      <c r="G76" s="173"/>
    </row>
    <row r="77" spans="3:7" ht="14.25">
      <c r="C77" s="177">
        <v>2008</v>
      </c>
      <c r="D77" s="178">
        <v>95.387402387200865</v>
      </c>
      <c r="E77" s="173"/>
      <c r="F77" s="178"/>
      <c r="G77" s="173"/>
    </row>
    <row r="78" spans="3:7" ht="14.25">
      <c r="C78" s="177">
        <v>2008</v>
      </c>
      <c r="D78" s="178">
        <v>95.748879303645822</v>
      </c>
      <c r="E78" s="173"/>
      <c r="F78" s="178"/>
      <c r="G78" s="173"/>
    </row>
    <row r="79" spans="3:7" ht="14.25">
      <c r="C79" s="177">
        <v>2009</v>
      </c>
      <c r="D79" s="178">
        <v>96.53532810301958</v>
      </c>
      <c r="E79" s="173"/>
      <c r="F79" s="178"/>
      <c r="G79" s="173"/>
    </row>
    <row r="80" spans="3:7" ht="14.25">
      <c r="C80" s="177">
        <v>2009</v>
      </c>
      <c r="D80" s="178">
        <v>96.573388866895726</v>
      </c>
      <c r="E80" s="173"/>
      <c r="F80" s="178"/>
      <c r="G80" s="173"/>
    </row>
    <row r="81" spans="3:7" ht="14.25">
      <c r="C81" s="177">
        <v>2009</v>
      </c>
      <c r="D81" s="178">
        <v>97.78416016858661</v>
      </c>
      <c r="E81" s="173"/>
      <c r="F81" s="178"/>
      <c r="G81" s="173"/>
    </row>
    <row r="82" spans="3:7" ht="14.25">
      <c r="C82" s="177">
        <v>2009</v>
      </c>
      <c r="D82" s="178">
        <v>97.457406730042592</v>
      </c>
      <c r="E82" s="173"/>
      <c r="F82" s="178"/>
      <c r="G82" s="173"/>
    </row>
    <row r="83" spans="3:7" ht="14.25">
      <c r="C83" s="177">
        <v>2010</v>
      </c>
      <c r="D83" s="178">
        <v>98.524089456447854</v>
      </c>
      <c r="E83" s="173"/>
      <c r="F83" s="178"/>
      <c r="G83" s="173"/>
    </row>
    <row r="84" spans="3:7" ht="14.25">
      <c r="C84" s="177">
        <v>2010</v>
      </c>
      <c r="D84" s="178">
        <v>99.878278439933737</v>
      </c>
      <c r="E84" s="173"/>
      <c r="F84" s="178"/>
      <c r="G84" s="173"/>
    </row>
    <row r="85" spans="3:7" ht="14.25">
      <c r="C85" s="177">
        <v>2010</v>
      </c>
      <c r="D85" s="178">
        <v>99.730952039510839</v>
      </c>
      <c r="E85" s="173"/>
      <c r="F85" s="178"/>
      <c r="G85" s="173"/>
    </row>
    <row r="86" spans="3:7" ht="14.25">
      <c r="C86" s="177">
        <v>2010</v>
      </c>
      <c r="D86" s="178">
        <v>99.45798476003263</v>
      </c>
      <c r="E86" s="173"/>
      <c r="F86" s="178"/>
      <c r="G86" s="173"/>
    </row>
    <row r="87" spans="3:7" ht="14.25">
      <c r="C87" s="177">
        <v>2011</v>
      </c>
      <c r="D87" s="178">
        <v>100.50964628634654</v>
      </c>
      <c r="E87" s="173"/>
      <c r="F87" s="178"/>
      <c r="G87" s="173"/>
    </row>
    <row r="88" spans="3:7" ht="14.25">
      <c r="C88" s="177">
        <v>2011</v>
      </c>
      <c r="D88" s="178">
        <v>100.48457672185333</v>
      </c>
      <c r="E88" s="173"/>
      <c r="F88" s="178"/>
      <c r="G88" s="173"/>
    </row>
    <row r="89" spans="3:7" ht="14.25">
      <c r="C89" s="177">
        <v>2011</v>
      </c>
      <c r="D89" s="178">
        <v>101.11937311462134</v>
      </c>
      <c r="E89" s="173"/>
      <c r="F89" s="178"/>
      <c r="G89" s="173"/>
    </row>
    <row r="90" spans="3:7" ht="14.25">
      <c r="C90" s="177">
        <v>2011</v>
      </c>
      <c r="D90" s="178">
        <v>101.34733484792167</v>
      </c>
      <c r="E90" s="173"/>
      <c r="F90" s="178"/>
      <c r="G90" s="173"/>
    </row>
    <row r="91" spans="3:7" ht="14.25">
      <c r="C91" s="177">
        <v>2012</v>
      </c>
      <c r="D91" s="178">
        <v>100.17726133177428</v>
      </c>
      <c r="E91" s="173"/>
      <c r="F91" s="178"/>
      <c r="G91" s="173"/>
    </row>
    <row r="92" spans="3:7" ht="14.25">
      <c r="C92" s="177">
        <v>2012</v>
      </c>
      <c r="D92" s="178">
        <v>99.515449810727745</v>
      </c>
      <c r="E92" s="173"/>
      <c r="F92" s="178"/>
      <c r="G92" s="173"/>
    </row>
    <row r="93" spans="3:7" ht="14.25">
      <c r="C93" s="177">
        <v>2012</v>
      </c>
      <c r="D93" s="178">
        <v>99.698967653029783</v>
      </c>
      <c r="E93" s="173"/>
      <c r="F93" s="178"/>
      <c r="G93" s="173"/>
    </row>
    <row r="94" spans="3:7" ht="14.25">
      <c r="C94" s="177">
        <v>2012</v>
      </c>
      <c r="D94" s="178">
        <v>100.33233668101728</v>
      </c>
      <c r="E94" s="173"/>
      <c r="F94" s="178"/>
      <c r="G94" s="179"/>
    </row>
    <row r="95" spans="3:7" ht="14.25">
      <c r="C95" s="177">
        <v>2013</v>
      </c>
      <c r="D95" s="178">
        <v>99.983303724477324</v>
      </c>
      <c r="E95" s="173"/>
      <c r="F95" s="178"/>
      <c r="G95" s="173"/>
    </row>
    <row r="96" spans="3:7" ht="14.25">
      <c r="C96" s="177">
        <v>2013</v>
      </c>
      <c r="D96" s="178">
        <v>100.45312712323235</v>
      </c>
      <c r="E96" s="173"/>
      <c r="F96" s="178"/>
      <c r="G96" s="173"/>
    </row>
    <row r="97" spans="3:7" ht="14.25">
      <c r="C97" s="177">
        <v>2013</v>
      </c>
      <c r="D97" s="178">
        <v>99.803603767193167</v>
      </c>
      <c r="E97" s="173"/>
      <c r="F97" s="178"/>
      <c r="G97" s="173"/>
    </row>
    <row r="98" spans="3:7" ht="14.25">
      <c r="C98" s="177">
        <v>2013</v>
      </c>
      <c r="D98" s="178">
        <v>99.49046704540342</v>
      </c>
      <c r="E98" s="173"/>
      <c r="F98" s="178"/>
      <c r="G98" s="173"/>
    </row>
    <row r="99" spans="3:7" ht="14.25">
      <c r="C99" s="177">
        <v>2014</v>
      </c>
      <c r="D99" s="178">
        <v>99.034018396456005</v>
      </c>
      <c r="E99" s="173"/>
      <c r="F99" s="178"/>
      <c r="G99" s="173"/>
    </row>
    <row r="100" spans="3:7" ht="14.25">
      <c r="C100" s="177">
        <v>2014</v>
      </c>
      <c r="D100" s="178">
        <v>99.508961749699907</v>
      </c>
      <c r="E100" s="173"/>
      <c r="F100" s="178"/>
      <c r="G100" s="173"/>
    </row>
    <row r="101" spans="3:7" ht="14.25">
      <c r="C101" s="177">
        <v>2014</v>
      </c>
      <c r="D101" s="178">
        <v>100.16616346862608</v>
      </c>
      <c r="E101" s="173"/>
      <c r="F101" s="178"/>
      <c r="G101" s="173"/>
    </row>
    <row r="102" spans="3:7" ht="14.25">
      <c r="C102" s="177">
        <v>2014</v>
      </c>
      <c r="D102" s="178">
        <v>101.29085638521804</v>
      </c>
      <c r="E102" s="173"/>
      <c r="F102" s="178"/>
      <c r="G102" s="173"/>
    </row>
    <row r="103" spans="3:7" ht="14.25">
      <c r="C103" s="177">
        <v>2015</v>
      </c>
      <c r="D103" s="178">
        <v>101.80607741888412</v>
      </c>
      <c r="E103" s="173"/>
      <c r="F103" s="178"/>
      <c r="G103" s="173"/>
    </row>
    <row r="104" spans="3:7" ht="14.25">
      <c r="C104" s="177">
        <v>2015</v>
      </c>
      <c r="D104" s="178">
        <v>102.77469114319825</v>
      </c>
      <c r="E104" s="173"/>
      <c r="F104" s="178"/>
      <c r="G104" s="173"/>
    </row>
    <row r="105" spans="3:7" ht="14.25">
      <c r="C105" s="177">
        <v>2015</v>
      </c>
      <c r="D105" s="178">
        <v>102.03589927270227</v>
      </c>
      <c r="E105" s="173"/>
      <c r="F105" s="178"/>
      <c r="G105" s="173"/>
    </row>
    <row r="106" spans="3:7" ht="14.25">
      <c r="C106" s="177">
        <v>2015</v>
      </c>
      <c r="D106" s="178">
        <v>102.84017146970609</v>
      </c>
      <c r="E106" s="173"/>
      <c r="F106" s="178"/>
      <c r="G106" s="173"/>
    </row>
    <row r="107" spans="3:7" ht="14.25">
      <c r="C107" s="177">
        <v>2016</v>
      </c>
      <c r="D107" s="178">
        <v>102.3642728109956</v>
      </c>
      <c r="E107" s="173"/>
      <c r="F107" s="178"/>
      <c r="G107" s="173"/>
    </row>
    <row r="108" spans="3:7" ht="14.25">
      <c r="C108" s="177">
        <v>2016</v>
      </c>
      <c r="D108" s="178">
        <v>101.14709570168272</v>
      </c>
      <c r="E108" s="173"/>
      <c r="F108" s="178"/>
      <c r="G108" s="173"/>
    </row>
    <row r="109" spans="3:7" ht="14.25">
      <c r="C109" s="177">
        <v>2016</v>
      </c>
      <c r="D109" s="178">
        <v>101.38359538151059</v>
      </c>
      <c r="E109" s="173"/>
      <c r="F109" s="178"/>
      <c r="G109" s="173"/>
    </row>
    <row r="110" spans="3:7" ht="14.25">
      <c r="C110" s="177">
        <v>2016</v>
      </c>
      <c r="D110" s="178">
        <v>101.0079844336198</v>
      </c>
      <c r="E110" s="178"/>
      <c r="F110" s="178"/>
      <c r="G110" s="178"/>
    </row>
    <row r="111" spans="3:7" ht="14.25">
      <c r="C111" s="177">
        <v>2017</v>
      </c>
      <c r="D111" s="178">
        <v>100.64444253338543</v>
      </c>
      <c r="E111" s="178"/>
      <c r="F111" s="178"/>
      <c r="G111" s="178"/>
    </row>
    <row r="112" spans="3:7" ht="14.25">
      <c r="C112" s="177">
        <v>2017</v>
      </c>
      <c r="D112" s="178">
        <v>100.98974839243699</v>
      </c>
      <c r="E112" s="178"/>
      <c r="F112" s="178"/>
      <c r="G112" s="178"/>
    </row>
    <row r="113" spans="3:7" ht="14.25">
      <c r="C113" s="177">
        <v>2017</v>
      </c>
      <c r="D113" s="178">
        <v>100.73435781584075</v>
      </c>
      <c r="E113" s="178"/>
      <c r="F113" s="178"/>
      <c r="G113" s="178"/>
    </row>
    <row r="114" spans="3:7" ht="14.25">
      <c r="C114" s="177">
        <v>2017</v>
      </c>
      <c r="D114" s="178">
        <v>101.27065676897344</v>
      </c>
      <c r="E114" s="178">
        <v>100.70005934715606</v>
      </c>
      <c r="F114" s="178">
        <v>100.70005934715606</v>
      </c>
      <c r="G114" s="178">
        <v>100.70005934715606</v>
      </c>
    </row>
    <row r="115" spans="3:7" ht="14.25">
      <c r="C115" s="177">
        <v>2018</v>
      </c>
      <c r="D115" s="180"/>
      <c r="E115" s="178">
        <v>101.06666060895385</v>
      </c>
      <c r="F115" s="178">
        <v>100.73913429289846</v>
      </c>
      <c r="G115" s="178">
        <v>100.79454932855374</v>
      </c>
    </row>
    <row r="116" spans="3:7" ht="14.25">
      <c r="C116" s="177">
        <v>2018</v>
      </c>
      <c r="D116" s="180"/>
      <c r="E116" s="178">
        <v>101.43459649245915</v>
      </c>
      <c r="F116" s="178">
        <v>100.803128892983</v>
      </c>
      <c r="G116" s="178">
        <v>100.88912797282454</v>
      </c>
    </row>
    <row r="117" spans="3:7" ht="14.25">
      <c r="C117" s="177">
        <v>2018</v>
      </c>
      <c r="D117" s="180"/>
      <c r="E117" s="178">
        <v>101.803871856398</v>
      </c>
      <c r="F117" s="178">
        <v>100.89208445824698</v>
      </c>
      <c r="G117" s="178">
        <v>100.98379536316357</v>
      </c>
    </row>
    <row r="118" spans="3:7" ht="14.25">
      <c r="C118" s="177">
        <v>2018</v>
      </c>
      <c r="D118" s="180"/>
      <c r="E118" s="178">
        <v>102.1744915771848</v>
      </c>
      <c r="F118" s="178">
        <v>101.00606082793117</v>
      </c>
      <c r="G118" s="178">
        <v>101.078551582844</v>
      </c>
    </row>
    <row r="119" spans="3:7" ht="14.25">
      <c r="C119" s="177">
        <v>2019</v>
      </c>
      <c r="D119" s="180"/>
      <c r="E119" s="178">
        <v>102.54646054898662</v>
      </c>
      <c r="F119" s="178">
        <v>101.14513643604253</v>
      </c>
      <c r="G119" s="178">
        <v>101.17339671521717</v>
      </c>
    </row>
    <row r="120" spans="3:7" ht="14.25">
      <c r="C120" s="177">
        <v>2019</v>
      </c>
      <c r="D120" s="180"/>
      <c r="E120" s="178">
        <v>102.91978368378791</v>
      </c>
      <c r="F120" s="178">
        <v>101.29904054021875</v>
      </c>
      <c r="G120" s="178">
        <v>101.2683308437126</v>
      </c>
    </row>
    <row r="121" spans="3:7" ht="14.25">
      <c r="C121" s="177">
        <v>2019</v>
      </c>
      <c r="D121" s="180"/>
      <c r="E121" s="178">
        <v>103.29446591145532</v>
      </c>
      <c r="F121" s="178">
        <v>101.46783810167669</v>
      </c>
      <c r="G121" s="178">
        <v>101.36335405183812</v>
      </c>
    </row>
    <row r="122" spans="3:7" ht="14.25">
      <c r="C122" s="177">
        <v>2019</v>
      </c>
      <c r="D122" s="180"/>
      <c r="E122" s="178">
        <v>103.67051217980281</v>
      </c>
      <c r="F122" s="178">
        <v>101.65160063690311</v>
      </c>
      <c r="G122" s="178">
        <v>101.45846642317989</v>
      </c>
    </row>
    <row r="123" spans="3:7" ht="14.25">
      <c r="C123" s="177">
        <v>2020</v>
      </c>
      <c r="D123" s="180"/>
      <c r="E123" s="178">
        <v>104.047927454657</v>
      </c>
      <c r="F123" s="178">
        <v>101.85040626807809</v>
      </c>
      <c r="G123" s="178">
        <v>101.5536680414025</v>
      </c>
    </row>
    <row r="124" spans="3:7" ht="14.25">
      <c r="C124" s="177">
        <v>2020</v>
      </c>
      <c r="D124" s="180"/>
      <c r="E124" s="178">
        <v>104.42671671992271</v>
      </c>
      <c r="F124" s="178">
        <v>102.05561038369746</v>
      </c>
      <c r="G124" s="178">
        <v>101.64895899024908</v>
      </c>
    </row>
    <row r="125" spans="3:7" ht="14.25">
      <c r="C125" s="177">
        <v>2020</v>
      </c>
      <c r="D125" s="180"/>
      <c r="E125" s="178">
        <v>104.80688497764882</v>
      </c>
      <c r="F125" s="178">
        <v>102.26724971371115</v>
      </c>
      <c r="G125" s="178">
        <v>101.74433935354132</v>
      </c>
    </row>
    <row r="126" spans="3:7" ht="14.25">
      <c r="C126" s="177">
        <v>2020</v>
      </c>
      <c r="D126" s="180"/>
      <c r="E126" s="178">
        <v>105.1884372480943</v>
      </c>
      <c r="F126" s="178">
        <v>102.48536219903079</v>
      </c>
      <c r="G126" s="178">
        <v>101.83980921517956</v>
      </c>
    </row>
    <row r="127" spans="3:7" ht="14.25">
      <c r="C127" s="177">
        <v>2021</v>
      </c>
      <c r="D127" s="180"/>
      <c r="E127" s="178">
        <v>105.57137856979452</v>
      </c>
      <c r="F127" s="178">
        <v>102.7099870028527</v>
      </c>
      <c r="G127" s="178">
        <v>101.93536865914285</v>
      </c>
    </row>
    <row r="128" spans="3:7" ht="14.25">
      <c r="C128" s="177">
        <v>2021</v>
      </c>
      <c r="D128" s="180"/>
      <c r="E128" s="178">
        <v>105.95571399962773</v>
      </c>
      <c r="F128" s="178">
        <v>102.94116452236386</v>
      </c>
      <c r="G128" s="178">
        <v>102.03101776948908</v>
      </c>
    </row>
    <row r="129" spans="3:7" ht="14.25">
      <c r="C129" s="177">
        <v>2021</v>
      </c>
      <c r="D129" s="180"/>
      <c r="E129" s="178">
        <v>106.34144861288193</v>
      </c>
      <c r="F129" s="178">
        <v>103.17893640083547</v>
      </c>
      <c r="G129" s="178">
        <v>102.12675663035499</v>
      </c>
    </row>
    <row r="130" spans="3:7" ht="14.25">
      <c r="C130" s="177">
        <v>2021</v>
      </c>
      <c r="D130" s="180"/>
      <c r="E130" s="178">
        <v>106.7285875033218</v>
      </c>
      <c r="F130" s="178">
        <v>103.42334554010914</v>
      </c>
      <c r="G130" s="178">
        <v>102.22258532595625</v>
      </c>
    </row>
    <row r="131" spans="3:7" ht="14.25">
      <c r="C131" s="177">
        <v>2022</v>
      </c>
      <c r="D131" s="180"/>
      <c r="E131" s="178">
        <v>107.11713578325605</v>
      </c>
      <c r="F131" s="178">
        <v>103.67443611348101</v>
      </c>
      <c r="G131" s="178">
        <v>102.31850394058758</v>
      </c>
    </row>
    <row r="132" spans="3:7" ht="14.25">
      <c r="C132" s="177">
        <v>2022</v>
      </c>
      <c r="D132" s="180"/>
      <c r="E132" s="178">
        <v>107.50709858360484</v>
      </c>
      <c r="F132" s="178">
        <v>103.93225357898936</v>
      </c>
      <c r="G132" s="178">
        <v>102.41451255862279</v>
      </c>
    </row>
    <row r="133" spans="3:7" ht="14.25">
      <c r="C133" s="177">
        <v>2022</v>
      </c>
      <c r="D133" s="180"/>
      <c r="E133" s="178">
        <v>107.89848105396763</v>
      </c>
      <c r="F133" s="178">
        <v>104.19684469311105</v>
      </c>
      <c r="G133" s="178">
        <v>102.51061126451486</v>
      </c>
    </row>
    <row r="134" spans="3:7" ht="14.25">
      <c r="C134" s="177">
        <v>2022</v>
      </c>
      <c r="D134" s="180"/>
      <c r="E134" s="178">
        <v>108.29128836269109</v>
      </c>
      <c r="F134" s="178">
        <v>104.46825752487266</v>
      </c>
      <c r="G134" s="178">
        <v>102.60680014279602</v>
      </c>
    </row>
    <row r="135" spans="3:7" ht="14.25">
      <c r="C135" s="181">
        <v>2023</v>
      </c>
      <c r="D135" s="181"/>
      <c r="E135" s="182">
        <v>108.68552569693743</v>
      </c>
      <c r="F135" s="182">
        <v>104.75270560566605</v>
      </c>
      <c r="G135" s="182">
        <v>102.70307927807779</v>
      </c>
    </row>
    <row r="136" spans="3:7" ht="14.25">
      <c r="C136" s="181">
        <v>2023</v>
      </c>
      <c r="D136" s="181"/>
      <c r="E136" s="182">
        <v>109.08119826275285</v>
      </c>
      <c r="F136" s="182">
        <v>105.04410910599618</v>
      </c>
      <c r="G136" s="182">
        <v>102.79944875505113</v>
      </c>
    </row>
    <row r="137" spans="3:7" ht="14.25">
      <c r="C137" s="181">
        <v>2023</v>
      </c>
      <c r="D137" s="181"/>
      <c r="E137" s="182">
        <v>109.47831128513629</v>
      </c>
      <c r="F137" s="182">
        <v>105.34252135265406</v>
      </c>
      <c r="G137" s="182">
        <v>102.89590865848643</v>
      </c>
    </row>
    <row r="138" spans="3:7" ht="14.25">
      <c r="C138" s="181">
        <v>2023</v>
      </c>
      <c r="D138" s="181"/>
      <c r="E138" s="182">
        <v>109.87687000810844</v>
      </c>
      <c r="F138" s="182">
        <v>105.64799705828023</v>
      </c>
      <c r="G138" s="182">
        <v>102.99245907323366</v>
      </c>
    </row>
    <row r="139" spans="3:7" ht="14.25">
      <c r="C139" s="183">
        <v>2024</v>
      </c>
      <c r="D139" s="183"/>
      <c r="E139" s="184">
        <v>110.276879694781</v>
      </c>
      <c r="F139" s="184">
        <v>105.96059233805137</v>
      </c>
      <c r="G139" s="184">
        <v>103.08910008422237</v>
      </c>
    </row>
  </sheetData>
  <hyperlinks>
    <hyperlink ref="A1" location="Contents!A1" display="Return to contents pag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.75"/>
  <cols>
    <col min="1" max="3" width="9.140625" style="2"/>
    <col min="4" max="4" width="9.140625" style="8"/>
    <col min="5" max="5" width="9.140625" style="2"/>
    <col min="6" max="6" width="9.28515625" style="2" customWidth="1"/>
    <col min="7" max="7" width="11.140625" style="2" customWidth="1"/>
    <col min="8" max="8" width="11.28515625" style="2" customWidth="1"/>
    <col min="9" max="9" width="11" style="2" customWidth="1"/>
    <col min="10" max="10" width="11.42578125" style="2" customWidth="1"/>
    <col min="11" max="11" width="10.140625" style="2" customWidth="1"/>
    <col min="12" max="12" width="9.85546875" style="2" customWidth="1"/>
    <col min="13" max="16384" width="9.140625" style="2"/>
  </cols>
  <sheetData>
    <row r="1" spans="1:5" ht="38.25">
      <c r="A1" s="52" t="s">
        <v>88</v>
      </c>
    </row>
    <row r="2" spans="1:5">
      <c r="A2" s="3"/>
    </row>
    <row r="3" spans="1:5">
      <c r="A3" s="3"/>
    </row>
    <row r="4" spans="1:5">
      <c r="A4" s="3"/>
    </row>
    <row r="5" spans="1:5" ht="15.75">
      <c r="A5" s="3"/>
      <c r="E5" s="43" t="s">
        <v>176</v>
      </c>
    </row>
    <row r="6" spans="1:5">
      <c r="A6" s="3"/>
    </row>
    <row r="7" spans="1:5">
      <c r="A7" s="3"/>
    </row>
    <row r="8" spans="1:5">
      <c r="A8" s="3"/>
    </row>
    <row r="9" spans="1:5">
      <c r="A9" s="3"/>
    </row>
    <row r="10" spans="1:5">
      <c r="A10" s="3"/>
    </row>
    <row r="11" spans="1:5">
      <c r="A11" s="3"/>
    </row>
    <row r="12" spans="1:5">
      <c r="A12" s="3"/>
    </row>
    <row r="13" spans="1:5">
      <c r="A13" s="3"/>
    </row>
    <row r="14" spans="1:5">
      <c r="A14" s="3"/>
    </row>
    <row r="15" spans="1:5">
      <c r="A15" s="3"/>
    </row>
    <row r="16" spans="1:5">
      <c r="A16" s="3"/>
    </row>
    <row r="17" spans="1:13">
      <c r="A17" s="3"/>
    </row>
    <row r="18" spans="1:13">
      <c r="A18" s="3"/>
    </row>
    <row r="19" spans="1:13">
      <c r="A19" s="3"/>
    </row>
    <row r="20" spans="1:13">
      <c r="A20" s="3"/>
    </row>
    <row r="21" spans="1:13">
      <c r="A21" s="3"/>
    </row>
    <row r="22" spans="1:13">
      <c r="A22" s="3"/>
    </row>
    <row r="23" spans="1:13">
      <c r="A23" s="3"/>
    </row>
    <row r="24" spans="1:13">
      <c r="A24" s="3"/>
    </row>
    <row r="25" spans="1:13">
      <c r="A25" s="3"/>
    </row>
    <row r="26" spans="1:13">
      <c r="A26" s="3"/>
    </row>
    <row r="27" spans="1:13">
      <c r="A27" s="3"/>
    </row>
    <row r="28" spans="1:13" s="39" customFormat="1" ht="12">
      <c r="A28" s="41"/>
      <c r="D28" s="42"/>
      <c r="E28" s="37" t="s">
        <v>81</v>
      </c>
      <c r="F28" s="39" t="s">
        <v>154</v>
      </c>
    </row>
    <row r="29" spans="1:13" s="39" customFormat="1" ht="12">
      <c r="A29" s="41"/>
      <c r="D29" s="42"/>
      <c r="E29" s="99"/>
      <c r="F29" s="99" t="s">
        <v>155</v>
      </c>
    </row>
    <row r="30" spans="1:13" s="39" customFormat="1" ht="12">
      <c r="A30" s="41"/>
      <c r="D30" s="42"/>
      <c r="E30" s="99"/>
      <c r="F30" s="100" t="s">
        <v>166</v>
      </c>
    </row>
    <row r="31" spans="1:13" s="39" customFormat="1" ht="12">
      <c r="A31" s="41"/>
      <c r="D31" s="42"/>
      <c r="E31" s="99"/>
      <c r="F31" s="99" t="s">
        <v>167</v>
      </c>
    </row>
    <row r="32" spans="1:13" s="39" customFormat="1" ht="23.25" customHeight="1">
      <c r="A32" s="41"/>
      <c r="D32" s="42"/>
      <c r="E32" s="211" t="s">
        <v>164</v>
      </c>
      <c r="F32" s="217" t="s">
        <v>165</v>
      </c>
      <c r="G32" s="217"/>
      <c r="H32" s="217"/>
      <c r="I32" s="217"/>
      <c r="J32" s="217"/>
      <c r="K32" s="217"/>
      <c r="L32" s="217"/>
      <c r="M32" s="217"/>
    </row>
    <row r="33" spans="1:12" s="39" customFormat="1" ht="12">
      <c r="A33" s="41"/>
      <c r="D33" s="42"/>
      <c r="E33" s="99"/>
      <c r="F33" s="128"/>
    </row>
    <row r="34" spans="1:12" ht="81.75" customHeight="1">
      <c r="D34" s="2"/>
      <c r="E34" s="125"/>
      <c r="F34" s="25"/>
      <c r="G34" s="112" t="s">
        <v>126</v>
      </c>
      <c r="H34" s="112" t="s">
        <v>128</v>
      </c>
      <c r="I34" s="112" t="s">
        <v>129</v>
      </c>
      <c r="J34" s="112" t="s">
        <v>127</v>
      </c>
      <c r="K34" s="112" t="s">
        <v>130</v>
      </c>
      <c r="L34" s="112" t="s">
        <v>131</v>
      </c>
    </row>
    <row r="35" spans="1:12" ht="15">
      <c r="D35" s="2"/>
      <c r="E35" s="125"/>
      <c r="F35" s="26"/>
      <c r="G35" s="26" t="s">
        <v>48</v>
      </c>
      <c r="H35" s="26" t="s">
        <v>48</v>
      </c>
      <c r="I35" s="26" t="s">
        <v>48</v>
      </c>
      <c r="J35" s="26" t="s">
        <v>48</v>
      </c>
      <c r="K35" s="26" t="s">
        <v>48</v>
      </c>
      <c r="L35" s="26" t="s">
        <v>48</v>
      </c>
    </row>
    <row r="36" spans="1:12" ht="14.25">
      <c r="D36" s="2"/>
      <c r="E36" s="12"/>
      <c r="F36" s="185" t="s">
        <v>40</v>
      </c>
      <c r="G36" s="186">
        <v>1.3226132217982078</v>
      </c>
      <c r="H36" s="186">
        <v>0.84353410026087872</v>
      </c>
      <c r="I36" s="186">
        <v>1.0989866669477877</v>
      </c>
      <c r="J36" s="186">
        <v>2.1462295124319519</v>
      </c>
      <c r="K36" s="186">
        <v>1.3511665715236543</v>
      </c>
      <c r="L36" s="186">
        <v>1.8569229094349549</v>
      </c>
    </row>
    <row r="37" spans="1:12" ht="14.25">
      <c r="D37" s="2"/>
      <c r="E37" s="12"/>
      <c r="F37" s="185" t="s">
        <v>41</v>
      </c>
      <c r="G37" s="186">
        <v>0.25253841701888824</v>
      </c>
      <c r="H37" s="186">
        <v>-0.2348707354986268</v>
      </c>
      <c r="I37" s="186">
        <v>3.184246320153683E-3</v>
      </c>
      <c r="J37" s="186">
        <v>1.9524383612458784</v>
      </c>
      <c r="K37" s="186">
        <v>1.1750063754746298</v>
      </c>
      <c r="L37" s="186">
        <v>1.6636806288230721</v>
      </c>
    </row>
    <row r="38" spans="1:12" ht="14.25">
      <c r="D38" s="2"/>
      <c r="E38" s="12"/>
      <c r="F38" s="185" t="s">
        <v>42</v>
      </c>
      <c r="G38" s="186">
        <v>0.74703443805930192</v>
      </c>
      <c r="H38" s="186">
        <v>0.30894091222803954</v>
      </c>
      <c r="I38" s="186">
        <v>0.59950737087579586</v>
      </c>
      <c r="J38" s="186">
        <v>1.6305091157128304</v>
      </c>
      <c r="K38" s="186">
        <v>1.0053683445824246</v>
      </c>
      <c r="L38" s="186">
        <v>1.3426631766755737</v>
      </c>
    </row>
    <row r="39" spans="1:12" ht="14.25">
      <c r="D39" s="2"/>
      <c r="E39" s="12"/>
      <c r="F39" s="185" t="s">
        <v>43</v>
      </c>
      <c r="G39" s="186">
        <v>0.75403033812331266</v>
      </c>
      <c r="H39" s="186">
        <v>0.36990076549070494</v>
      </c>
      <c r="I39" s="186">
        <v>0.7366056364983109</v>
      </c>
      <c r="J39" s="186">
        <v>1.4618335904824642</v>
      </c>
      <c r="K39" s="186">
        <v>0.83803672161748555</v>
      </c>
      <c r="L39" s="186">
        <v>1.2738530021130012</v>
      </c>
    </row>
    <row r="40" spans="1:12" ht="14.25">
      <c r="D40" s="2"/>
      <c r="E40" s="12"/>
      <c r="F40" s="185" t="s">
        <v>44</v>
      </c>
      <c r="G40" s="186">
        <v>0.8262257302039</v>
      </c>
      <c r="H40" s="186">
        <v>0.49277378787282444</v>
      </c>
      <c r="I40" s="186">
        <v>0.9052330907167061</v>
      </c>
      <c r="J40" s="186">
        <v>1.2488356367762909</v>
      </c>
      <c r="K40" s="186">
        <v>0.65009698366447211</v>
      </c>
      <c r="L40" s="186">
        <v>1.0583406838456932</v>
      </c>
    </row>
    <row r="41" spans="1:12" ht="14.25">
      <c r="D41" s="2"/>
      <c r="E41" s="12"/>
      <c r="F41" s="185" t="s">
        <v>45</v>
      </c>
      <c r="G41" s="186">
        <v>0.88419832166573009</v>
      </c>
      <c r="H41" s="186">
        <v>0.59302885941072692</v>
      </c>
      <c r="I41" s="186">
        <v>1.0236865769595482</v>
      </c>
      <c r="J41" s="186">
        <v>1.3065448986594008</v>
      </c>
      <c r="K41" s="186">
        <v>0.73886440156112343</v>
      </c>
      <c r="L41" s="186">
        <v>1.0685262253391503</v>
      </c>
    </row>
    <row r="42" spans="1:12" ht="14.25">
      <c r="D42" s="2"/>
      <c r="E42" s="12"/>
      <c r="F42" s="185" t="s">
        <v>46</v>
      </c>
      <c r="G42" s="186">
        <v>0.8912343393462141</v>
      </c>
      <c r="H42" s="186">
        <v>0.638488830183781</v>
      </c>
      <c r="I42" s="186">
        <v>1.0887988950514682</v>
      </c>
      <c r="J42" s="186">
        <v>1.3830854337793852</v>
      </c>
      <c r="K42" s="186">
        <v>0.85104364360224505</v>
      </c>
      <c r="L42" s="186">
        <v>1.1998241861322256</v>
      </c>
    </row>
    <row r="43" spans="1:12" ht="14.25">
      <c r="D43" s="2"/>
      <c r="E43" s="12"/>
      <c r="F43" s="173" t="s">
        <v>47</v>
      </c>
      <c r="G43" s="187">
        <v>0.90775213982705605</v>
      </c>
      <c r="H43" s="187">
        <v>0.68621141513391937</v>
      </c>
      <c r="I43" s="187">
        <v>1.1534534377450001</v>
      </c>
      <c r="J43" s="187">
        <v>1.4582628663213137</v>
      </c>
      <c r="K43" s="187">
        <v>0.95349695091497821</v>
      </c>
      <c r="L43" s="187">
        <v>1.275799947164824</v>
      </c>
    </row>
    <row r="44" spans="1:12" ht="14.25">
      <c r="E44" s="126"/>
      <c r="F44" s="188" t="s">
        <v>92</v>
      </c>
      <c r="G44" s="189">
        <v>0.91860116968318639</v>
      </c>
      <c r="H44" s="189">
        <v>0.71584262614245997</v>
      </c>
      <c r="I44" s="189">
        <v>1.1839572651374697</v>
      </c>
      <c r="J44" s="183"/>
      <c r="K44" s="183"/>
      <c r="L44" s="183"/>
    </row>
  </sheetData>
  <mergeCells count="1">
    <mergeCell ref="F32:M32"/>
  </mergeCells>
  <hyperlinks>
    <hyperlink ref="F29" r:id="rId1" display="OBR (2018) Economic and Fiscal Outlook - March 2018"/>
    <hyperlink ref="A1" location="Contents!A1" display="Return to contents page"/>
    <hyperlink ref="F30" r:id="rId2" display="Scottish Government (2018) Quarterly National Accounts Scotland Quarter 4 2017"/>
    <hyperlink ref="F31" r:id="rId3" display="ONS (2017) 2016-based Population Projections, 50%  EU Migration Variant population projections Scotland"/>
  </hyperlinks>
  <pageMargins left="0.7" right="0.7" top="0.75" bottom="0.75" header="0.3" footer="0.3"/>
  <pageSetup paperSize="9"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/>
  </sheetViews>
  <sheetFormatPr defaultRowHeight="12.75"/>
  <cols>
    <col min="1" max="1" width="9.140625" style="2"/>
    <col min="2" max="2" width="12.42578125" style="2" customWidth="1"/>
    <col min="3" max="3" width="11.5703125" style="2" customWidth="1"/>
    <col min="4" max="4" width="14.28515625" style="2" customWidth="1"/>
    <col min="5" max="5" width="14.7109375" style="2" customWidth="1"/>
    <col min="6" max="6" width="13.7109375" style="2" customWidth="1"/>
    <col min="7" max="7" width="12.42578125" style="2" customWidth="1"/>
    <col min="8" max="8" width="11" style="2" customWidth="1"/>
    <col min="9" max="9" width="8.85546875" style="2" customWidth="1"/>
    <col min="10" max="16384" width="9.140625" style="2"/>
  </cols>
  <sheetData>
    <row r="1" spans="1:4" ht="38.25">
      <c r="A1" s="52" t="s">
        <v>88</v>
      </c>
    </row>
    <row r="2" spans="1:4">
      <c r="A2" s="3"/>
    </row>
    <row r="3" spans="1:4">
      <c r="A3" s="3"/>
    </row>
    <row r="4" spans="1:4">
      <c r="A4" s="3"/>
    </row>
    <row r="5" spans="1:4" ht="15.75">
      <c r="A5" s="3"/>
      <c r="D5" s="14" t="s">
        <v>177</v>
      </c>
    </row>
    <row r="6" spans="1:4">
      <c r="A6" s="3"/>
    </row>
    <row r="7" spans="1:4">
      <c r="A7" s="3"/>
    </row>
    <row r="8" spans="1:4">
      <c r="A8" s="3"/>
    </row>
    <row r="9" spans="1:4">
      <c r="A9" s="3"/>
    </row>
    <row r="10" spans="1:4">
      <c r="A10" s="3"/>
    </row>
    <row r="11" spans="1:4">
      <c r="A11" s="3"/>
    </row>
    <row r="12" spans="1:4">
      <c r="A12" s="3"/>
    </row>
    <row r="13" spans="1:4">
      <c r="A13" s="3"/>
    </row>
    <row r="14" spans="1:4">
      <c r="A14" s="3"/>
    </row>
    <row r="15" spans="1:4">
      <c r="A15" s="3"/>
    </row>
    <row r="16" spans="1:4">
      <c r="A16" s="3"/>
    </row>
    <row r="17" spans="1:7">
      <c r="A17" s="3"/>
    </row>
    <row r="18" spans="1:7">
      <c r="A18" s="3"/>
    </row>
    <row r="19" spans="1:7">
      <c r="A19" s="3"/>
    </row>
    <row r="20" spans="1:7">
      <c r="A20" s="3"/>
    </row>
    <row r="21" spans="1:7">
      <c r="A21" s="3"/>
    </row>
    <row r="22" spans="1:7">
      <c r="A22" s="3"/>
    </row>
    <row r="23" spans="1:7">
      <c r="A23" s="3"/>
    </row>
    <row r="24" spans="1:7">
      <c r="A24" s="3"/>
    </row>
    <row r="25" spans="1:7">
      <c r="A25" s="3"/>
    </row>
    <row r="26" spans="1:7">
      <c r="A26" s="3"/>
    </row>
    <row r="27" spans="1:7">
      <c r="A27" s="3"/>
    </row>
    <row r="28" spans="1:7">
      <c r="A28" s="3"/>
    </row>
    <row r="29" spans="1:7" s="39" customFormat="1" ht="12">
      <c r="A29" s="41"/>
      <c r="D29" s="37" t="s">
        <v>81</v>
      </c>
      <c r="E29" s="99" t="s">
        <v>82</v>
      </c>
    </row>
    <row r="30" spans="1:7" s="39" customFormat="1">
      <c r="A30" s="41"/>
      <c r="D30" s="37"/>
      <c r="E30" s="44"/>
    </row>
    <row r="31" spans="1:7" ht="30">
      <c r="E31" s="27"/>
      <c r="F31" s="22" t="s">
        <v>6</v>
      </c>
      <c r="G31" s="22" t="s">
        <v>61</v>
      </c>
    </row>
    <row r="32" spans="1:7" ht="14.25">
      <c r="E32" s="179">
        <v>2016</v>
      </c>
      <c r="F32" s="190">
        <v>5401.1538</v>
      </c>
      <c r="G32" s="190">
        <v>3487.411325</v>
      </c>
    </row>
    <row r="33" spans="3:7" ht="14.25">
      <c r="E33" s="179">
        <v>2017</v>
      </c>
      <c r="F33" s="190">
        <v>5425.5090500000006</v>
      </c>
      <c r="G33" s="190">
        <v>3493.6358</v>
      </c>
    </row>
    <row r="34" spans="3:7" ht="14.25">
      <c r="E34" s="179">
        <v>2018</v>
      </c>
      <c r="F34" s="190">
        <v>5446.9971750000004</v>
      </c>
      <c r="G34" s="190">
        <v>3495.3126999999999</v>
      </c>
    </row>
    <row r="35" spans="3:7" ht="14.25">
      <c r="E35" s="179">
        <v>2019</v>
      </c>
      <c r="F35" s="190">
        <v>5465.7208250000003</v>
      </c>
      <c r="G35" s="190">
        <v>3493.2503749999996</v>
      </c>
    </row>
    <row r="36" spans="3:7" ht="14.25">
      <c r="E36" s="179">
        <v>2020</v>
      </c>
      <c r="F36" s="190">
        <v>5482.0917999999992</v>
      </c>
      <c r="G36" s="190">
        <v>3488.9130999999998</v>
      </c>
    </row>
    <row r="37" spans="3:7" ht="14.25">
      <c r="E37" s="179">
        <v>2021</v>
      </c>
      <c r="F37" s="190">
        <v>5496.3639000000003</v>
      </c>
      <c r="G37" s="190">
        <v>3482.5962499999996</v>
      </c>
    </row>
    <row r="38" spans="3:7" ht="14.25">
      <c r="E38" s="179">
        <v>2022</v>
      </c>
      <c r="F38" s="190">
        <v>5508.8255749999998</v>
      </c>
      <c r="G38" s="190">
        <v>3474.4682000000003</v>
      </c>
    </row>
    <row r="39" spans="3:7" ht="14.25">
      <c r="E39" s="191">
        <v>2023</v>
      </c>
      <c r="F39" s="192">
        <v>5520.1121999999996</v>
      </c>
      <c r="G39" s="192">
        <v>3465.4390250000001</v>
      </c>
    </row>
    <row r="40" spans="3:7">
      <c r="E40" s="11"/>
      <c r="F40" s="28"/>
      <c r="G40" s="28"/>
    </row>
    <row r="41" spans="3:7">
      <c r="C41" s="4"/>
      <c r="D41" s="5"/>
      <c r="F41" s="5"/>
    </row>
    <row r="42" spans="3:7">
      <c r="D42" s="5"/>
      <c r="E42" s="5"/>
      <c r="F42" s="5"/>
    </row>
    <row r="43" spans="3:7">
      <c r="D43" s="5"/>
      <c r="E43" s="5"/>
      <c r="F43" s="5"/>
    </row>
    <row r="44" spans="3:7">
      <c r="D44" s="5"/>
      <c r="E44" s="5"/>
      <c r="F44" s="5"/>
    </row>
    <row r="45" spans="3:7">
      <c r="D45" s="5"/>
      <c r="E45" s="5"/>
      <c r="F45" s="5"/>
    </row>
    <row r="46" spans="3:7">
      <c r="D46" s="5"/>
      <c r="E46" s="5"/>
      <c r="F46" s="5"/>
    </row>
    <row r="47" spans="3:7">
      <c r="D47" s="5"/>
      <c r="E47" s="5"/>
      <c r="F47" s="5"/>
    </row>
    <row r="48" spans="3:7">
      <c r="D48" s="5"/>
      <c r="E48" s="5"/>
      <c r="F48" s="5"/>
    </row>
  </sheetData>
  <hyperlinks>
    <hyperlink ref="E29" r:id="rId1"/>
    <hyperlink ref="A1" location="Contents!A1" display="Return to contents page"/>
  </hyperlinks>
  <pageMargins left="0.7" right="0.7" top="0.75" bottom="0.75" header="0.3" footer="0.3"/>
  <pageSetup paperSize="0" orientation="portrait" horizontalDpi="0" verticalDpi="0" copies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workbookViewId="0"/>
  </sheetViews>
  <sheetFormatPr defaultRowHeight="12.75"/>
  <cols>
    <col min="1" max="1" width="11.28515625" style="2" customWidth="1"/>
    <col min="2" max="2" width="16.5703125" style="2" customWidth="1"/>
    <col min="3" max="3" width="16.28515625" style="2" customWidth="1"/>
    <col min="4" max="4" width="17" style="2" customWidth="1"/>
    <col min="5" max="5" width="18.42578125" style="2" customWidth="1"/>
    <col min="6" max="6" width="17.85546875" style="2" customWidth="1"/>
    <col min="7" max="7" width="20" style="2" customWidth="1"/>
    <col min="8" max="8" width="18.5703125" style="2" customWidth="1"/>
    <col min="9" max="9" width="16.7109375" style="2" customWidth="1"/>
    <col min="10" max="16384" width="9.140625" style="2"/>
  </cols>
  <sheetData>
    <row r="1" spans="1:4" ht="38.25">
      <c r="A1" s="52" t="s">
        <v>88</v>
      </c>
    </row>
    <row r="2" spans="1:4">
      <c r="A2" s="3"/>
    </row>
    <row r="3" spans="1:4">
      <c r="A3" s="3"/>
    </row>
    <row r="4" spans="1:4">
      <c r="A4" s="3"/>
    </row>
    <row r="5" spans="1:4" ht="15.75">
      <c r="A5" s="3"/>
      <c r="D5" s="14" t="s">
        <v>110</v>
      </c>
    </row>
    <row r="6" spans="1:4">
      <c r="C6" s="3"/>
    </row>
    <row r="7" spans="1:4">
      <c r="C7" s="3"/>
    </row>
    <row r="8" spans="1:4">
      <c r="C8" s="3"/>
    </row>
    <row r="9" spans="1:4">
      <c r="C9" s="3"/>
    </row>
    <row r="10" spans="1:4">
      <c r="C10" s="3"/>
    </row>
    <row r="11" spans="1:4">
      <c r="C11" s="3"/>
    </row>
    <row r="12" spans="1:4">
      <c r="C12" s="3"/>
    </row>
    <row r="13" spans="1:4">
      <c r="C13" s="3"/>
    </row>
    <row r="14" spans="1:4">
      <c r="C14" s="3"/>
    </row>
    <row r="15" spans="1:4">
      <c r="C15" s="3"/>
    </row>
    <row r="16" spans="1:4">
      <c r="C16" s="3"/>
    </row>
    <row r="17" spans="3:4">
      <c r="C17" s="3"/>
    </row>
    <row r="18" spans="3:4">
      <c r="C18" s="3"/>
    </row>
    <row r="19" spans="3:4">
      <c r="C19" s="3"/>
    </row>
    <row r="20" spans="3:4">
      <c r="C20" s="3"/>
    </row>
    <row r="21" spans="3:4">
      <c r="C21" s="3"/>
    </row>
    <row r="22" spans="3:4">
      <c r="C22" s="3"/>
    </row>
    <row r="23" spans="3:4">
      <c r="C23" s="3"/>
    </row>
    <row r="24" spans="3:4">
      <c r="C24" s="3"/>
    </row>
    <row r="25" spans="3:4">
      <c r="C25" s="3"/>
    </row>
    <row r="26" spans="3:4">
      <c r="C26" s="3"/>
    </row>
    <row r="27" spans="3:4">
      <c r="C27" s="3"/>
    </row>
    <row r="28" spans="3:4">
      <c r="C28" s="3"/>
    </row>
    <row r="29" spans="3:4">
      <c r="C29" s="3"/>
    </row>
    <row r="30" spans="3:4">
      <c r="C30" s="3"/>
      <c r="D30" s="40" t="s">
        <v>62</v>
      </c>
    </row>
    <row r="31" spans="3:4">
      <c r="C31" s="3"/>
    </row>
    <row r="32" spans="3:4">
      <c r="C32" s="3"/>
    </row>
    <row r="33" spans="3:9">
      <c r="C33" s="3"/>
    </row>
    <row r="34" spans="3:9">
      <c r="C34" s="3"/>
    </row>
    <row r="35" spans="3:9" s="9" customFormat="1" ht="75">
      <c r="C35" s="29" t="s">
        <v>0</v>
      </c>
      <c r="D35" s="111" t="s">
        <v>7</v>
      </c>
      <c r="E35" s="111" t="s">
        <v>8</v>
      </c>
      <c r="F35" s="111" t="s">
        <v>9</v>
      </c>
      <c r="G35" s="111" t="s">
        <v>10</v>
      </c>
      <c r="H35" s="111" t="s">
        <v>11</v>
      </c>
      <c r="I35" s="111" t="s">
        <v>12</v>
      </c>
    </row>
    <row r="36" spans="3:9" ht="13.5" customHeight="1">
      <c r="C36" s="22" t="s">
        <v>1</v>
      </c>
      <c r="D36" s="114" t="s">
        <v>14</v>
      </c>
      <c r="E36" s="114" t="s">
        <v>14</v>
      </c>
      <c r="F36" s="114" t="s">
        <v>14</v>
      </c>
      <c r="G36" s="114" t="s">
        <v>14</v>
      </c>
      <c r="H36" s="114" t="s">
        <v>14</v>
      </c>
      <c r="I36" s="114" t="s">
        <v>13</v>
      </c>
    </row>
    <row r="37" spans="3:9" ht="42.75">
      <c r="C37" s="22"/>
      <c r="D37" s="113" t="s">
        <v>16</v>
      </c>
      <c r="E37" s="113" t="s">
        <v>17</v>
      </c>
      <c r="F37" s="113" t="s">
        <v>18</v>
      </c>
      <c r="G37" s="113" t="s">
        <v>19</v>
      </c>
      <c r="H37" s="113" t="s">
        <v>20</v>
      </c>
      <c r="I37" s="113" t="s">
        <v>15</v>
      </c>
    </row>
    <row r="38" spans="3:9" ht="14.25">
      <c r="C38" s="93" t="s">
        <v>120</v>
      </c>
      <c r="D38" s="95">
        <v>8.9937944259266267E-2</v>
      </c>
      <c r="E38" s="95">
        <v>-0.31260119902493111</v>
      </c>
      <c r="F38" s="95">
        <v>0.50190636352982487</v>
      </c>
      <c r="G38" s="95">
        <v>-0.17011145920878823</v>
      </c>
      <c r="H38" s="95">
        <v>2.3694469431011722</v>
      </c>
      <c r="I38" s="95">
        <v>2.478578592656544</v>
      </c>
    </row>
    <row r="39" spans="3:9" ht="14.25">
      <c r="C39" s="94" t="s">
        <v>121</v>
      </c>
      <c r="D39" s="96">
        <v>0.15461868478336971</v>
      </c>
      <c r="E39" s="96">
        <v>-0.28036401346811513</v>
      </c>
      <c r="F39" s="96">
        <v>0.52307281488095381</v>
      </c>
      <c r="G39" s="96">
        <v>-7.5080711325903327E-2</v>
      </c>
      <c r="H39" s="96">
        <v>2.3012464437438318</v>
      </c>
      <c r="I39" s="96">
        <v>2.6234932186141369</v>
      </c>
    </row>
    <row r="40" spans="3:9" ht="14.25">
      <c r="C40" s="94" t="s">
        <v>122</v>
      </c>
      <c r="D40" s="96">
        <v>0.10315190090186555</v>
      </c>
      <c r="E40" s="96">
        <v>-0.24538619632130665</v>
      </c>
      <c r="F40" s="96">
        <v>0.52099592766656766</v>
      </c>
      <c r="G40" s="96">
        <v>-5.9631326109965688E-2</v>
      </c>
      <c r="H40" s="96">
        <v>2.2939139795202124</v>
      </c>
      <c r="I40" s="96">
        <v>2.6130442856573732</v>
      </c>
    </row>
    <row r="41" spans="3:9" ht="14.25">
      <c r="C41" s="94" t="s">
        <v>123</v>
      </c>
      <c r="D41" s="96">
        <v>9.407697719132635E-3</v>
      </c>
      <c r="E41" s="96">
        <v>-0.1692615156240973</v>
      </c>
      <c r="F41" s="96">
        <v>0.51152332573798365</v>
      </c>
      <c r="G41" s="96">
        <v>-0.11551580815895024</v>
      </c>
      <c r="H41" s="96">
        <v>2.310562555378004</v>
      </c>
      <c r="I41" s="96">
        <v>2.5467162550520728</v>
      </c>
    </row>
    <row r="42" spans="3:9" ht="14.25">
      <c r="C42" s="94" t="s">
        <v>124</v>
      </c>
      <c r="D42" s="96">
        <v>4.8365707250841439E-2</v>
      </c>
      <c r="E42" s="96">
        <v>-4.3376630211955369E-2</v>
      </c>
      <c r="F42" s="96">
        <v>0.50636206436098785</v>
      </c>
      <c r="G42" s="96">
        <v>-0.21803727754662328</v>
      </c>
      <c r="H42" s="96">
        <v>2.2884236962669391</v>
      </c>
      <c r="I42" s="96">
        <v>2.5817375601201897</v>
      </c>
    </row>
    <row r="43" spans="3:9" ht="14.25">
      <c r="C43" s="94" t="s">
        <v>22</v>
      </c>
      <c r="D43" s="96">
        <v>7.5519676886504072E-2</v>
      </c>
      <c r="E43" s="96">
        <v>9.1618103364776715E-2</v>
      </c>
      <c r="F43" s="96">
        <v>0.48258218901533478</v>
      </c>
      <c r="G43" s="96">
        <v>-0.34279882425090058</v>
      </c>
      <c r="H43" s="96">
        <v>2.2360769090775001</v>
      </c>
      <c r="I43" s="96">
        <v>2.5429980540932151</v>
      </c>
    </row>
    <row r="44" spans="3:9" ht="14.25">
      <c r="C44" s="94" t="s">
        <v>24</v>
      </c>
      <c r="D44" s="96">
        <v>7.7071150801311106E-2</v>
      </c>
      <c r="E44" s="96">
        <v>0.23847189870809249</v>
      </c>
      <c r="F44" s="96">
        <v>0.44340061040222256</v>
      </c>
      <c r="G44" s="96">
        <v>-0.43783822022723795</v>
      </c>
      <c r="H44" s="96">
        <v>2.0967125861371727</v>
      </c>
      <c r="I44" s="96">
        <v>2.4178180258215609</v>
      </c>
    </row>
    <row r="45" spans="3:9" ht="14.25">
      <c r="C45" s="94" t="s">
        <v>25</v>
      </c>
      <c r="D45" s="96">
        <v>0.16579744690954357</v>
      </c>
      <c r="E45" s="96">
        <v>0.35952084818096086</v>
      </c>
      <c r="F45" s="96">
        <v>0.40167198909213386</v>
      </c>
      <c r="G45" s="96">
        <v>-0.4774547941321039</v>
      </c>
      <c r="H45" s="96">
        <v>1.9410907720627035</v>
      </c>
      <c r="I45" s="96">
        <v>2.3906262621132379</v>
      </c>
    </row>
    <row r="46" spans="3:9" ht="14.25">
      <c r="C46" s="94" t="s">
        <v>26</v>
      </c>
      <c r="D46" s="96">
        <v>0.37334515597138296</v>
      </c>
      <c r="E46" s="96">
        <v>0.42185730427548584</v>
      </c>
      <c r="F46" s="96">
        <v>0.35472548054984454</v>
      </c>
      <c r="G46" s="96">
        <v>-0.47105143157869511</v>
      </c>
      <c r="H46" s="96">
        <v>1.944317379156324</v>
      </c>
      <c r="I46" s="96">
        <v>2.6231938883743422</v>
      </c>
    </row>
    <row r="47" spans="3:9" ht="14.25">
      <c r="C47" s="94" t="s">
        <v>27</v>
      </c>
      <c r="D47" s="96">
        <v>0.35095166947203271</v>
      </c>
      <c r="E47" s="96">
        <v>0.44810376524737627</v>
      </c>
      <c r="F47" s="96">
        <v>0.32329509889412744</v>
      </c>
      <c r="G47" s="96">
        <v>-0.41996497033053304</v>
      </c>
      <c r="H47" s="96">
        <v>1.7878576255450529</v>
      </c>
      <c r="I47" s="96">
        <v>2.4902431888280563</v>
      </c>
    </row>
    <row r="48" spans="3:9" ht="14.25">
      <c r="C48" s="94" t="s">
        <v>28</v>
      </c>
      <c r="D48" s="96">
        <v>0.41843757277475468</v>
      </c>
      <c r="E48" s="96">
        <v>0.44121207338665425</v>
      </c>
      <c r="F48" s="96">
        <v>0.29995624102743257</v>
      </c>
      <c r="G48" s="96">
        <v>-0.28879465810709437</v>
      </c>
      <c r="H48" s="96">
        <v>1.4774747195235083</v>
      </c>
      <c r="I48" s="96">
        <v>2.3482859486052554</v>
      </c>
    </row>
    <row r="49" spans="3:9" ht="14.25">
      <c r="C49" s="94" t="s">
        <v>29</v>
      </c>
      <c r="D49" s="96">
        <v>0.63074080701779334</v>
      </c>
      <c r="E49" s="96">
        <v>0.37788340351549987</v>
      </c>
      <c r="F49" s="96">
        <v>0.27167996173684816</v>
      </c>
      <c r="G49" s="96">
        <v>-0.13038705330419287</v>
      </c>
      <c r="H49" s="96">
        <v>1.0843412388277907</v>
      </c>
      <c r="I49" s="96">
        <v>2.2342583577937392</v>
      </c>
    </row>
    <row r="50" spans="3:9" ht="14.25">
      <c r="C50" s="94" t="s">
        <v>30</v>
      </c>
      <c r="D50" s="96">
        <v>0.72297370756959634</v>
      </c>
      <c r="E50" s="96">
        <v>0.27886996697701338</v>
      </c>
      <c r="F50" s="96">
        <v>0.24201809821622344</v>
      </c>
      <c r="G50" s="96">
        <v>-1.7578210099400415E-2</v>
      </c>
      <c r="H50" s="96">
        <v>0.73066101124366067</v>
      </c>
      <c r="I50" s="96">
        <v>1.9569445739070934</v>
      </c>
    </row>
    <row r="51" spans="3:9" ht="14.25">
      <c r="C51" s="94" t="s">
        <v>31</v>
      </c>
      <c r="D51" s="96">
        <v>0.7608490694326564</v>
      </c>
      <c r="E51" s="96">
        <v>0.17295809119624028</v>
      </c>
      <c r="F51" s="96">
        <v>0.20200871510769325</v>
      </c>
      <c r="G51" s="96">
        <v>-4.8705157648254449E-2</v>
      </c>
      <c r="H51" s="96">
        <v>0.47754999405249521</v>
      </c>
      <c r="I51" s="96">
        <v>1.5646607121408307</v>
      </c>
    </row>
    <row r="52" spans="3:9" ht="14.25">
      <c r="C52" s="94" t="s">
        <v>32</v>
      </c>
      <c r="D52" s="96">
        <v>0.89252191178108564</v>
      </c>
      <c r="E52" s="96">
        <v>3.6967412873356587E-2</v>
      </c>
      <c r="F52" s="96">
        <v>0.14317262685581422</v>
      </c>
      <c r="G52" s="96">
        <v>-0.22569702125684321</v>
      </c>
      <c r="H52" s="96">
        <v>0.40636209248139377</v>
      </c>
      <c r="I52" s="96">
        <v>1.253327022734807</v>
      </c>
    </row>
    <row r="53" spans="3:9" ht="14.25">
      <c r="C53" s="94" t="s">
        <v>33</v>
      </c>
      <c r="D53" s="96">
        <v>0.78871288118922411</v>
      </c>
      <c r="E53" s="96">
        <v>-0.1076896448543696</v>
      </c>
      <c r="F53" s="96">
        <v>2.0168773739071E-2</v>
      </c>
      <c r="G53" s="96">
        <v>-0.43874460728986486</v>
      </c>
      <c r="H53" s="96">
        <v>0.53576691211256744</v>
      </c>
      <c r="I53" s="96">
        <v>0.79821431489662809</v>
      </c>
    </row>
    <row r="54" spans="3:9" ht="14.25">
      <c r="C54" s="94" t="s">
        <v>34</v>
      </c>
      <c r="D54" s="96">
        <v>0.7255871572837469</v>
      </c>
      <c r="E54" s="96">
        <v>-0.189327482363566</v>
      </c>
      <c r="F54" s="96">
        <v>-2.6628267001105321E-2</v>
      </c>
      <c r="G54" s="96">
        <v>-0.58592004669345554</v>
      </c>
      <c r="H54" s="96">
        <v>0.71999682744352533</v>
      </c>
      <c r="I54" s="96">
        <v>0.64370818866914536</v>
      </c>
    </row>
    <row r="55" spans="3:9" ht="14.25">
      <c r="C55" s="94" t="s">
        <v>35</v>
      </c>
      <c r="D55" s="96">
        <v>0.80668905167409211</v>
      </c>
      <c r="E55" s="96">
        <v>-0.18792967874202704</v>
      </c>
      <c r="F55" s="96">
        <v>0</v>
      </c>
      <c r="G55" s="96">
        <v>-0.57743970680691481</v>
      </c>
      <c r="H55" s="96">
        <v>0.7781927036937919</v>
      </c>
      <c r="I55" s="96">
        <v>0.81951236981894215</v>
      </c>
    </row>
    <row r="56" spans="3:9" ht="14.25">
      <c r="C56" s="94" t="s">
        <v>36</v>
      </c>
      <c r="D56" s="96">
        <v>0.72690276069660165</v>
      </c>
      <c r="E56" s="96">
        <v>-0.12334459199807579</v>
      </c>
      <c r="F56" s="96">
        <v>0</v>
      </c>
      <c r="G56" s="96">
        <v>-0.44258614693831744</v>
      </c>
      <c r="H56" s="96">
        <v>0.64518688171975036</v>
      </c>
      <c r="I56" s="96">
        <v>0.80615890347995878</v>
      </c>
    </row>
    <row r="57" spans="3:9" ht="14.25">
      <c r="C57" s="94" t="s">
        <v>37</v>
      </c>
      <c r="D57" s="96">
        <v>0.36726756704406061</v>
      </c>
      <c r="E57" s="96">
        <v>-4.559609843036716E-2</v>
      </c>
      <c r="F57" s="96">
        <v>0</v>
      </c>
      <c r="G57" s="96">
        <v>-0.25758942965135034</v>
      </c>
      <c r="H57" s="96">
        <v>0.44174755338695082</v>
      </c>
      <c r="I57" s="96">
        <v>0.50582959234929392</v>
      </c>
    </row>
    <row r="58" spans="3:9" ht="14.25">
      <c r="C58" s="94" t="s">
        <v>38</v>
      </c>
      <c r="D58" s="96">
        <v>0.40658524913239624</v>
      </c>
      <c r="E58" s="96">
        <v>3.4216057506863962E-3</v>
      </c>
      <c r="F58" s="96">
        <v>0</v>
      </c>
      <c r="G58" s="96">
        <v>-9.955406054713567E-2</v>
      </c>
      <c r="H58" s="96">
        <v>0.30179696518057852</v>
      </c>
      <c r="I58" s="96">
        <v>0.61224975951652549</v>
      </c>
    </row>
    <row r="59" spans="3:9" ht="14.25">
      <c r="C59" s="94" t="s">
        <v>39</v>
      </c>
      <c r="D59" s="96">
        <v>0.48270636784324417</v>
      </c>
      <c r="E59" s="96">
        <v>-5.0386703897986607E-2</v>
      </c>
      <c r="F59" s="96">
        <v>1.315789473683715E-2</v>
      </c>
      <c r="G59" s="96">
        <v>-7.2051756479951656E-3</v>
      </c>
      <c r="H59" s="96">
        <v>0.22910701382945486</v>
      </c>
      <c r="I59" s="96">
        <v>0.66737939686355441</v>
      </c>
    </row>
    <row r="60" spans="3:9" ht="14.25">
      <c r="C60" s="94" t="s">
        <v>40</v>
      </c>
      <c r="D60" s="96">
        <v>0.42451484528098771</v>
      </c>
      <c r="E60" s="96">
        <v>-0.17010479754232533</v>
      </c>
      <c r="F60" s="96">
        <v>0.17103012761479075</v>
      </c>
      <c r="G60" s="96">
        <v>9.7370943764962803E-2</v>
      </c>
      <c r="H60" s="96">
        <v>0.10633253970828704</v>
      </c>
      <c r="I60" s="96">
        <v>0.62914365882670298</v>
      </c>
    </row>
    <row r="61" spans="3:9" ht="14.25">
      <c r="C61" s="94" t="s">
        <v>41</v>
      </c>
      <c r="D61" s="96">
        <v>0.2194093448293799</v>
      </c>
      <c r="E61" s="96">
        <v>-0.28032579731422924</v>
      </c>
      <c r="F61" s="96">
        <v>0.21013921723140871</v>
      </c>
      <c r="G61" s="96">
        <v>0.2009308149970801</v>
      </c>
      <c r="H61" s="96">
        <v>1.803014963790428E-2</v>
      </c>
      <c r="I61" s="96">
        <v>0.36818372938154376</v>
      </c>
    </row>
    <row r="62" spans="3:9" ht="14.25">
      <c r="C62" s="94" t="s">
        <v>42</v>
      </c>
      <c r="D62" s="96">
        <v>0.29003443206025992</v>
      </c>
      <c r="E62" s="96">
        <v>-0.29802314105540351</v>
      </c>
      <c r="F62" s="96">
        <v>0.13106159895150959</v>
      </c>
      <c r="G62" s="96">
        <v>0.16913953935320247</v>
      </c>
      <c r="H62" s="96">
        <v>9.7008249041019567E-3</v>
      </c>
      <c r="I62" s="96">
        <v>0.30191325421367043</v>
      </c>
    </row>
    <row r="63" spans="3:9" ht="14.25">
      <c r="C63" s="94" t="s">
        <v>43</v>
      </c>
      <c r="D63" s="96">
        <v>0.32629268812032208</v>
      </c>
      <c r="E63" s="96">
        <v>-0.1160751953763195</v>
      </c>
      <c r="F63" s="96">
        <v>0</v>
      </c>
      <c r="G63" s="96">
        <v>3.9134479973923497E-2</v>
      </c>
      <c r="H63" s="96">
        <v>0.25000000000026112</v>
      </c>
      <c r="I63" s="96">
        <v>0.49935197271818721</v>
      </c>
    </row>
    <row r="64" spans="3:9" ht="14.25">
      <c r="C64" s="94" t="s">
        <v>44</v>
      </c>
      <c r="D64" s="96">
        <v>0.28226985541321969</v>
      </c>
      <c r="E64" s="96">
        <v>-8.6108036076160133E-2</v>
      </c>
      <c r="F64" s="96">
        <v>0</v>
      </c>
      <c r="G64" s="96">
        <v>2.3284822412517059E-2</v>
      </c>
      <c r="H64" s="96">
        <v>0.59985055407145715</v>
      </c>
      <c r="I64" s="96">
        <v>0.81929719582103377</v>
      </c>
    </row>
    <row r="65" spans="3:9" ht="14.25">
      <c r="C65" s="94" t="s">
        <v>45</v>
      </c>
      <c r="D65" s="96">
        <v>0.2874583679246312</v>
      </c>
      <c r="E65" s="96">
        <v>-9.1514743961018663E-2</v>
      </c>
      <c r="F65" s="96">
        <v>0</v>
      </c>
      <c r="G65" s="96">
        <v>1.6366783762422621E-2</v>
      </c>
      <c r="H65" s="96">
        <v>0.79979635852289732</v>
      </c>
      <c r="I65" s="96">
        <v>1.0121067662489325</v>
      </c>
    </row>
    <row r="66" spans="3:9" ht="14.25">
      <c r="C66" s="94" t="s">
        <v>46</v>
      </c>
      <c r="D66" s="96">
        <v>0.26553754600469048</v>
      </c>
      <c r="E66" s="96">
        <v>-0.10891033249444959</v>
      </c>
      <c r="F66" s="96">
        <v>0</v>
      </c>
      <c r="G66" s="96">
        <v>1.2535312725781012E-2</v>
      </c>
      <c r="H66" s="96">
        <v>0.90342094526827399</v>
      </c>
      <c r="I66" s="96">
        <v>1.0725834715042959</v>
      </c>
    </row>
    <row r="67" spans="3:9" ht="14.25">
      <c r="C67" s="94" t="s">
        <v>47</v>
      </c>
      <c r="D67" s="96">
        <v>0.24764498197389351</v>
      </c>
      <c r="E67" s="96">
        <v>-0.1401224333136164</v>
      </c>
      <c r="F67" s="96">
        <v>0</v>
      </c>
      <c r="G67" s="96">
        <v>9.7158212708947644E-3</v>
      </c>
      <c r="H67" s="96">
        <v>1.0000000000197851</v>
      </c>
      <c r="I67" s="96">
        <v>1.1172383699509569</v>
      </c>
    </row>
    <row r="68" spans="3:9" ht="14.25">
      <c r="C68" s="97" t="s">
        <v>92</v>
      </c>
      <c r="D68" s="92">
        <v>0.27250427580869374</v>
      </c>
      <c r="E68" s="92">
        <v>-0.18092406751223367</v>
      </c>
      <c r="F68" s="92">
        <v>0</v>
      </c>
      <c r="G68" s="92">
        <v>9.1683109856077749E-3</v>
      </c>
      <c r="H68" s="92">
        <v>1.1130125240023103</v>
      </c>
      <c r="I68" s="92">
        <v>1.2137610432843782</v>
      </c>
    </row>
    <row r="69" spans="3:9">
      <c r="C69" s="6"/>
      <c r="D69" s="6"/>
      <c r="E69" s="6"/>
      <c r="F69" s="6"/>
      <c r="G69" s="6"/>
      <c r="H69" s="6"/>
      <c r="I69" s="6"/>
    </row>
    <row r="70" spans="3:9">
      <c r="C70" s="6"/>
      <c r="D70" s="6"/>
      <c r="E70" s="6"/>
      <c r="F70" s="6"/>
      <c r="G70" s="6"/>
      <c r="H70" s="6"/>
      <c r="I70" s="6"/>
    </row>
    <row r="71" spans="3:9">
      <c r="C71" s="6"/>
      <c r="D71" s="6"/>
      <c r="E71" s="6"/>
      <c r="F71" s="6"/>
      <c r="G71" s="6"/>
      <c r="H71" s="6"/>
      <c r="I71" s="6"/>
    </row>
    <row r="72" spans="3:9">
      <c r="C72" s="6"/>
      <c r="D72" s="6"/>
      <c r="E72" s="6"/>
      <c r="F72" s="6"/>
      <c r="G72" s="6"/>
      <c r="H72" s="6"/>
      <c r="I72" s="6"/>
    </row>
    <row r="73" spans="3:9">
      <c r="C73" s="6"/>
      <c r="D73" s="6"/>
      <c r="E73" s="6"/>
      <c r="F73" s="6"/>
      <c r="G73" s="6"/>
      <c r="H73" s="6"/>
      <c r="I73" s="6"/>
    </row>
    <row r="74" spans="3:9">
      <c r="C74" s="6"/>
      <c r="D74" s="6"/>
      <c r="E74" s="6"/>
      <c r="F74" s="6"/>
      <c r="G74" s="6"/>
      <c r="H74" s="6"/>
      <c r="I74" s="6"/>
    </row>
    <row r="75" spans="3:9">
      <c r="C75" s="6"/>
      <c r="D75" s="6"/>
      <c r="E75" s="6"/>
      <c r="F75" s="6"/>
      <c r="G75" s="6"/>
      <c r="H75" s="6"/>
      <c r="I75" s="6"/>
    </row>
    <row r="76" spans="3:9">
      <c r="C76" s="6"/>
      <c r="D76" s="6"/>
      <c r="E76" s="6"/>
      <c r="F76" s="6"/>
      <c r="G76" s="6"/>
      <c r="H76" s="6"/>
      <c r="I76" s="6"/>
    </row>
    <row r="77" spans="3:9">
      <c r="C77" s="6"/>
      <c r="D77" s="6"/>
      <c r="E77" s="6"/>
      <c r="F77" s="6"/>
      <c r="G77" s="6"/>
      <c r="H77" s="6"/>
      <c r="I77" s="6"/>
    </row>
    <row r="78" spans="3:9">
      <c r="C78" s="6"/>
      <c r="D78" s="6"/>
      <c r="E78" s="6"/>
      <c r="F78" s="6"/>
      <c r="G78" s="6"/>
      <c r="H78" s="6"/>
      <c r="I78" s="6"/>
    </row>
    <row r="79" spans="3:9">
      <c r="C79" s="6"/>
      <c r="D79" s="6"/>
      <c r="E79" s="6"/>
      <c r="F79" s="6"/>
      <c r="G79" s="6"/>
      <c r="H79" s="6"/>
      <c r="I79" s="6"/>
    </row>
    <row r="80" spans="3:9">
      <c r="C80" s="6"/>
      <c r="D80" s="6"/>
      <c r="E80" s="6"/>
      <c r="F80" s="6"/>
      <c r="G80" s="6"/>
      <c r="H80" s="6"/>
      <c r="I80" s="6"/>
    </row>
    <row r="81" spans="3:9">
      <c r="C81" s="6"/>
      <c r="D81" s="6"/>
      <c r="E81" s="6"/>
      <c r="F81" s="6"/>
      <c r="G81" s="6"/>
      <c r="H81" s="6"/>
      <c r="I81" s="6"/>
    </row>
    <row r="82" spans="3:9">
      <c r="C82" s="6"/>
      <c r="D82" s="6"/>
      <c r="E82" s="6"/>
      <c r="F82" s="6"/>
      <c r="G82" s="6"/>
      <c r="H82" s="6"/>
      <c r="I82" s="6"/>
    </row>
    <row r="83" spans="3:9">
      <c r="C83" s="6"/>
      <c r="D83" s="6"/>
      <c r="E83" s="6"/>
      <c r="F83" s="6"/>
      <c r="G83" s="6"/>
      <c r="H83" s="6"/>
      <c r="I83" s="6"/>
    </row>
    <row r="84" spans="3:9">
      <c r="C84" s="6"/>
      <c r="D84" s="6"/>
      <c r="E84" s="6"/>
      <c r="F84" s="6"/>
      <c r="G84" s="6"/>
      <c r="H84" s="6"/>
      <c r="I84" s="6"/>
    </row>
    <row r="85" spans="3:9">
      <c r="C85" s="6"/>
      <c r="D85" s="6"/>
      <c r="E85" s="6"/>
      <c r="F85" s="6"/>
      <c r="G85" s="6"/>
      <c r="H85" s="6"/>
      <c r="I85" s="6"/>
    </row>
    <row r="86" spans="3:9">
      <c r="C86" s="6"/>
      <c r="D86" s="6"/>
      <c r="E86" s="6"/>
      <c r="F86" s="6"/>
      <c r="G86" s="6"/>
      <c r="H86" s="6"/>
      <c r="I86" s="6"/>
    </row>
    <row r="87" spans="3:9">
      <c r="C87" s="6"/>
      <c r="D87" s="6"/>
      <c r="E87" s="6"/>
      <c r="F87" s="6"/>
      <c r="G87" s="6"/>
      <c r="H87" s="6"/>
      <c r="I87" s="6"/>
    </row>
    <row r="88" spans="3:9">
      <c r="C88" s="6"/>
      <c r="D88" s="6"/>
      <c r="E88" s="6"/>
      <c r="F88" s="6"/>
      <c r="G88" s="6"/>
      <c r="H88" s="6"/>
      <c r="I88" s="6"/>
    </row>
    <row r="89" spans="3:9">
      <c r="C89" s="6"/>
      <c r="D89" s="6"/>
      <c r="E89" s="6"/>
      <c r="F89" s="6"/>
      <c r="G89" s="6"/>
      <c r="H89" s="6"/>
      <c r="I89" s="6"/>
    </row>
    <row r="90" spans="3:9">
      <c r="C90" s="6"/>
      <c r="D90" s="6"/>
      <c r="E90" s="6"/>
      <c r="F90" s="6"/>
      <c r="G90" s="6"/>
      <c r="H90" s="6"/>
      <c r="I90" s="6"/>
    </row>
    <row r="91" spans="3:9">
      <c r="C91" s="6"/>
      <c r="D91" s="6"/>
      <c r="E91" s="6"/>
      <c r="F91" s="6"/>
      <c r="G91" s="6"/>
      <c r="H91" s="6"/>
      <c r="I91" s="6"/>
    </row>
    <row r="92" spans="3:9">
      <c r="C92" s="6"/>
      <c r="D92" s="6"/>
      <c r="E92" s="6"/>
      <c r="F92" s="6"/>
      <c r="G92" s="6"/>
      <c r="H92" s="6"/>
      <c r="I92" s="6"/>
    </row>
    <row r="93" spans="3:9">
      <c r="C93" s="6"/>
      <c r="D93" s="6"/>
      <c r="E93" s="6"/>
      <c r="F93" s="6"/>
      <c r="G93" s="6"/>
      <c r="H93" s="6"/>
      <c r="I93" s="6"/>
    </row>
    <row r="94" spans="3:9">
      <c r="C94" s="6"/>
      <c r="D94" s="6"/>
      <c r="E94" s="6"/>
      <c r="F94" s="6"/>
      <c r="G94" s="6"/>
      <c r="H94" s="6"/>
      <c r="I94" s="6"/>
    </row>
    <row r="95" spans="3:9">
      <c r="C95" s="6"/>
      <c r="D95" s="6"/>
      <c r="E95" s="6"/>
      <c r="F95" s="6"/>
      <c r="G95" s="6"/>
      <c r="H95" s="6"/>
      <c r="I95" s="6"/>
    </row>
    <row r="96" spans="3:9">
      <c r="C96" s="6"/>
      <c r="D96" s="6"/>
      <c r="E96" s="6"/>
      <c r="F96" s="6"/>
      <c r="G96" s="6"/>
      <c r="H96" s="6"/>
      <c r="I96" s="6"/>
    </row>
    <row r="97" spans="3:9">
      <c r="C97" s="6"/>
      <c r="D97" s="6"/>
      <c r="E97" s="6"/>
      <c r="F97" s="6"/>
      <c r="G97" s="6"/>
      <c r="H97" s="6"/>
      <c r="I97" s="6"/>
    </row>
    <row r="98" spans="3:9">
      <c r="C98" s="6"/>
      <c r="D98" s="6"/>
      <c r="E98" s="6"/>
      <c r="F98" s="6"/>
      <c r="G98" s="6"/>
      <c r="H98" s="6"/>
      <c r="I98" s="6"/>
    </row>
    <row r="99" spans="3:9">
      <c r="C99" s="6"/>
      <c r="D99" s="6"/>
      <c r="E99" s="6"/>
      <c r="F99" s="6"/>
      <c r="G99" s="6"/>
      <c r="H99" s="6"/>
      <c r="I99" s="6"/>
    </row>
    <row r="100" spans="3:9">
      <c r="C100" s="6"/>
      <c r="D100" s="6"/>
      <c r="E100" s="6"/>
      <c r="F100" s="6"/>
      <c r="G100" s="6"/>
      <c r="H100" s="6"/>
      <c r="I100" s="6"/>
    </row>
    <row r="101" spans="3:9">
      <c r="C101" s="6"/>
      <c r="D101" s="6"/>
      <c r="E101" s="6"/>
      <c r="F101" s="6"/>
      <c r="G101" s="6"/>
      <c r="H101" s="6"/>
      <c r="I101" s="6"/>
    </row>
    <row r="102" spans="3:9">
      <c r="C102" s="6"/>
      <c r="D102" s="6"/>
      <c r="E102" s="6"/>
      <c r="F102" s="6"/>
      <c r="G102" s="6"/>
      <c r="H102" s="6"/>
      <c r="I102" s="6"/>
    </row>
    <row r="103" spans="3:9">
      <c r="C103" s="6"/>
      <c r="D103" s="6"/>
      <c r="E103" s="6"/>
      <c r="F103" s="6"/>
      <c r="G103" s="6"/>
      <c r="H103" s="6"/>
      <c r="I103" s="6"/>
    </row>
    <row r="104" spans="3:9">
      <c r="C104" s="6"/>
      <c r="D104" s="6"/>
      <c r="E104" s="6"/>
      <c r="F104" s="6"/>
      <c r="G104" s="6"/>
      <c r="H104" s="6"/>
      <c r="I104" s="6"/>
    </row>
    <row r="105" spans="3:9">
      <c r="C105" s="6"/>
      <c r="D105" s="6"/>
      <c r="E105" s="6"/>
      <c r="F105" s="6"/>
      <c r="G105" s="6"/>
      <c r="H105" s="6"/>
      <c r="I105" s="6"/>
    </row>
    <row r="106" spans="3:9">
      <c r="C106" s="6"/>
      <c r="D106" s="6"/>
      <c r="E106" s="6"/>
      <c r="F106" s="6"/>
      <c r="G106" s="6"/>
      <c r="H106" s="6"/>
      <c r="I106" s="6"/>
    </row>
    <row r="107" spans="3:9">
      <c r="C107" s="6"/>
      <c r="D107" s="6"/>
      <c r="E107" s="6"/>
      <c r="F107" s="6"/>
      <c r="G107" s="6"/>
      <c r="H107" s="6"/>
      <c r="I107" s="6"/>
    </row>
    <row r="108" spans="3:9">
      <c r="C108" s="6"/>
      <c r="D108" s="6"/>
      <c r="E108" s="6"/>
      <c r="F108" s="6"/>
      <c r="G108" s="6"/>
      <c r="H108" s="6"/>
      <c r="I108" s="6"/>
    </row>
    <row r="109" spans="3:9">
      <c r="C109" s="6"/>
      <c r="D109" s="6"/>
      <c r="E109" s="6"/>
      <c r="F109" s="6"/>
      <c r="G109" s="6"/>
      <c r="H109" s="6"/>
      <c r="I109" s="6"/>
    </row>
    <row r="110" spans="3:9">
      <c r="C110" s="6"/>
      <c r="D110" s="6"/>
      <c r="E110" s="6"/>
      <c r="F110" s="6"/>
      <c r="G110" s="6"/>
      <c r="H110" s="6"/>
      <c r="I110" s="6"/>
    </row>
    <row r="111" spans="3:9">
      <c r="C111" s="6"/>
      <c r="D111" s="6"/>
      <c r="E111" s="6"/>
      <c r="F111" s="6"/>
      <c r="G111" s="6"/>
      <c r="H111" s="6"/>
      <c r="I111" s="6"/>
    </row>
    <row r="112" spans="3:9">
      <c r="C112" s="6"/>
      <c r="D112" s="6"/>
      <c r="E112" s="6"/>
      <c r="F112" s="6"/>
      <c r="G112" s="6"/>
      <c r="H112" s="6"/>
      <c r="I112" s="6"/>
    </row>
    <row r="113" spans="3:9">
      <c r="C113" s="6"/>
      <c r="D113" s="6"/>
      <c r="E113" s="6"/>
      <c r="F113" s="6"/>
      <c r="G113" s="6"/>
      <c r="H113" s="6"/>
      <c r="I113" s="6"/>
    </row>
    <row r="114" spans="3:9">
      <c r="C114" s="6"/>
      <c r="D114" s="6"/>
      <c r="E114" s="6"/>
      <c r="F114" s="6"/>
      <c r="G114" s="6"/>
      <c r="H114" s="6"/>
      <c r="I114" s="6"/>
    </row>
    <row r="115" spans="3:9">
      <c r="C115" s="6"/>
      <c r="D115" s="6"/>
      <c r="E115" s="6"/>
      <c r="F115" s="6"/>
      <c r="G115" s="6"/>
      <c r="H115" s="6"/>
      <c r="I115" s="6"/>
    </row>
    <row r="116" spans="3:9">
      <c r="C116" s="6"/>
      <c r="D116" s="6"/>
      <c r="E116" s="6"/>
      <c r="F116" s="6"/>
      <c r="G116" s="6"/>
      <c r="H116" s="6"/>
      <c r="I116" s="6"/>
    </row>
    <row r="117" spans="3:9">
      <c r="C117" s="6"/>
      <c r="D117" s="6"/>
      <c r="E117" s="6"/>
      <c r="F117" s="6"/>
      <c r="G117" s="6"/>
      <c r="H117" s="6"/>
      <c r="I117" s="6"/>
    </row>
    <row r="118" spans="3:9">
      <c r="C118" s="6"/>
      <c r="D118" s="6"/>
      <c r="E118" s="6"/>
      <c r="F118" s="6"/>
      <c r="G118" s="6"/>
      <c r="H118" s="6"/>
      <c r="I118" s="6"/>
    </row>
    <row r="119" spans="3:9">
      <c r="C119" s="6"/>
      <c r="D119" s="6"/>
      <c r="E119" s="6"/>
      <c r="F119" s="6"/>
      <c r="G119" s="6"/>
      <c r="H119" s="6"/>
      <c r="I119" s="6"/>
    </row>
    <row r="120" spans="3:9">
      <c r="C120" s="6"/>
      <c r="D120" s="6"/>
      <c r="E120" s="6"/>
      <c r="F120" s="6"/>
      <c r="G120" s="6"/>
      <c r="H120" s="6"/>
      <c r="I120" s="6"/>
    </row>
    <row r="121" spans="3:9">
      <c r="C121" s="6"/>
      <c r="D121" s="6"/>
      <c r="E121" s="6"/>
      <c r="F121" s="6"/>
      <c r="G121" s="6"/>
      <c r="H121" s="6"/>
      <c r="I121" s="6"/>
    </row>
    <row r="122" spans="3:9">
      <c r="C122" s="6"/>
      <c r="D122" s="6"/>
      <c r="E122" s="6"/>
      <c r="F122" s="6"/>
      <c r="G122" s="6"/>
      <c r="H122" s="6"/>
      <c r="I122" s="6"/>
    </row>
    <row r="123" spans="3:9">
      <c r="C123" s="6"/>
      <c r="D123" s="6"/>
      <c r="E123" s="6"/>
      <c r="F123" s="6"/>
      <c r="G123" s="6"/>
      <c r="H123" s="6"/>
      <c r="I123" s="6"/>
    </row>
    <row r="124" spans="3:9">
      <c r="C124" s="6"/>
      <c r="D124" s="6"/>
      <c r="E124" s="6"/>
      <c r="F124" s="6"/>
      <c r="G124" s="6"/>
      <c r="H124" s="6"/>
      <c r="I124" s="6"/>
    </row>
    <row r="125" spans="3:9">
      <c r="C125" s="6"/>
      <c r="D125" s="6"/>
      <c r="E125" s="6"/>
      <c r="F125" s="6"/>
      <c r="G125" s="6"/>
      <c r="H125" s="6"/>
      <c r="I125" s="6"/>
    </row>
    <row r="126" spans="3:9">
      <c r="C126" s="6"/>
      <c r="D126" s="6"/>
      <c r="E126" s="6"/>
      <c r="F126" s="6"/>
      <c r="G126" s="6"/>
      <c r="H126" s="6"/>
      <c r="I126" s="6"/>
    </row>
    <row r="127" spans="3:9">
      <c r="C127" s="6"/>
      <c r="D127" s="6"/>
      <c r="E127" s="6"/>
      <c r="F127" s="6"/>
      <c r="G127" s="6"/>
      <c r="H127" s="6"/>
      <c r="I127" s="6"/>
    </row>
    <row r="128" spans="3:9">
      <c r="C128" s="6"/>
      <c r="D128" s="6"/>
      <c r="E128" s="6"/>
      <c r="F128" s="6"/>
      <c r="G128" s="6"/>
      <c r="H128" s="6"/>
      <c r="I128" s="6"/>
    </row>
    <row r="129" spans="1:9">
      <c r="C129" s="6"/>
      <c r="D129" s="6"/>
      <c r="E129" s="6"/>
      <c r="F129" s="6"/>
      <c r="G129" s="6"/>
      <c r="H129" s="6"/>
      <c r="I129" s="6"/>
    </row>
    <row r="130" spans="1:9">
      <c r="C130" s="6"/>
      <c r="D130" s="6"/>
      <c r="E130" s="6"/>
      <c r="F130" s="6"/>
      <c r="G130" s="6"/>
      <c r="H130" s="6"/>
      <c r="I130" s="6"/>
    </row>
    <row r="131" spans="1:9">
      <c r="C131" s="6"/>
      <c r="D131" s="6"/>
      <c r="E131" s="6"/>
      <c r="F131" s="6"/>
      <c r="G131" s="6"/>
      <c r="H131" s="6"/>
      <c r="I131" s="6"/>
    </row>
    <row r="132" spans="1:9">
      <c r="C132" s="6"/>
      <c r="D132" s="6"/>
      <c r="E132" s="6"/>
      <c r="F132" s="6"/>
      <c r="G132" s="6"/>
      <c r="H132" s="6"/>
      <c r="I132" s="6"/>
    </row>
    <row r="133" spans="1:9">
      <c r="C133" s="6"/>
      <c r="D133" s="6"/>
      <c r="E133" s="6"/>
      <c r="F133" s="6"/>
      <c r="G133" s="6"/>
      <c r="H133" s="6"/>
      <c r="I133" s="6"/>
    </row>
    <row r="134" spans="1:9">
      <c r="C134" s="6"/>
      <c r="D134" s="6"/>
      <c r="E134" s="6"/>
      <c r="F134" s="6"/>
      <c r="G134" s="6"/>
      <c r="H134" s="6"/>
      <c r="I134" s="6"/>
    </row>
    <row r="135" spans="1:9">
      <c r="A135" s="6"/>
      <c r="B135" s="6"/>
      <c r="C135" s="6"/>
      <c r="D135" s="6"/>
      <c r="E135" s="6"/>
      <c r="F135" s="6"/>
      <c r="G135" s="6"/>
    </row>
    <row r="136" spans="1:9">
      <c r="A136" s="6"/>
      <c r="B136" s="6"/>
      <c r="C136" s="6"/>
      <c r="D136" s="6"/>
      <c r="E136" s="6"/>
      <c r="F136" s="6"/>
      <c r="G136" s="6"/>
    </row>
    <row r="137" spans="1:9">
      <c r="A137" s="6"/>
      <c r="B137" s="6"/>
      <c r="C137" s="6"/>
      <c r="D137" s="6"/>
      <c r="E137" s="6"/>
      <c r="F137" s="6"/>
      <c r="G137" s="6"/>
    </row>
    <row r="138" spans="1:9">
      <c r="A138" s="6"/>
      <c r="B138" s="6"/>
      <c r="C138" s="6"/>
      <c r="D138" s="6"/>
      <c r="E138" s="6"/>
      <c r="F138" s="6"/>
      <c r="G138" s="6"/>
    </row>
    <row r="139" spans="1:9">
      <c r="A139" s="6"/>
      <c r="B139" s="6"/>
      <c r="C139" s="6"/>
      <c r="D139" s="6"/>
      <c r="E139" s="6"/>
      <c r="F139" s="6"/>
      <c r="G139" s="6"/>
    </row>
    <row r="140" spans="1:9">
      <c r="A140" s="6"/>
      <c r="B140" s="6"/>
      <c r="C140" s="6"/>
      <c r="D140" s="6"/>
      <c r="E140" s="6"/>
      <c r="F140" s="6"/>
      <c r="G140" s="6"/>
    </row>
    <row r="141" spans="1:9">
      <c r="A141" s="6"/>
      <c r="B141" s="6"/>
      <c r="C141" s="6"/>
      <c r="D141" s="6"/>
      <c r="E141" s="6"/>
      <c r="F141" s="6"/>
      <c r="G141" s="6"/>
    </row>
    <row r="142" spans="1:9">
      <c r="A142" s="6"/>
      <c r="B142" s="6"/>
      <c r="C142" s="6"/>
      <c r="D142" s="6"/>
      <c r="E142" s="6"/>
      <c r="F142" s="6"/>
      <c r="G142" s="6"/>
    </row>
    <row r="143" spans="1:9">
      <c r="A143" s="6"/>
      <c r="B143" s="6"/>
      <c r="C143" s="6"/>
      <c r="D143" s="6"/>
      <c r="E143" s="6"/>
      <c r="F143" s="6"/>
      <c r="G143" s="6"/>
    </row>
    <row r="144" spans="1:9">
      <c r="A144" s="6"/>
      <c r="B144" s="6"/>
      <c r="C144" s="6"/>
      <c r="D144" s="6"/>
      <c r="E144" s="6"/>
      <c r="F144" s="6"/>
      <c r="G144" s="6"/>
    </row>
    <row r="145" spans="1:7">
      <c r="A145" s="6"/>
      <c r="B145" s="6"/>
      <c r="C145" s="6"/>
      <c r="D145" s="6"/>
      <c r="E145" s="6"/>
      <c r="F145" s="6"/>
      <c r="G145" s="6"/>
    </row>
    <row r="146" spans="1:7">
      <c r="A146" s="6"/>
      <c r="B146" s="6"/>
      <c r="C146" s="6"/>
      <c r="D146" s="6"/>
      <c r="E146" s="6"/>
      <c r="F146" s="6"/>
      <c r="G146" s="6"/>
    </row>
    <row r="147" spans="1:7">
      <c r="A147" s="6"/>
      <c r="B147" s="6"/>
      <c r="C147" s="6"/>
      <c r="D147" s="6"/>
      <c r="E147" s="6"/>
      <c r="F147" s="6"/>
      <c r="G147" s="6"/>
    </row>
    <row r="148" spans="1:7">
      <c r="A148" s="6"/>
      <c r="B148" s="6"/>
      <c r="C148" s="6"/>
      <c r="D148" s="6"/>
      <c r="E148" s="6"/>
      <c r="F148" s="6"/>
      <c r="G148" s="6"/>
    </row>
    <row r="149" spans="1:7">
      <c r="A149" s="6"/>
      <c r="B149" s="6"/>
      <c r="C149" s="6"/>
      <c r="D149" s="6"/>
      <c r="E149" s="6"/>
      <c r="F149" s="6"/>
      <c r="G149" s="6"/>
    </row>
    <row r="150" spans="1:7">
      <c r="A150" s="6"/>
      <c r="B150" s="6"/>
      <c r="C150" s="6"/>
      <c r="D150" s="6"/>
      <c r="E150" s="6"/>
      <c r="F150" s="6"/>
      <c r="G150" s="6"/>
    </row>
    <row r="151" spans="1:7">
      <c r="A151" s="6"/>
      <c r="B151" s="6"/>
      <c r="C151" s="6"/>
      <c r="D151" s="6"/>
      <c r="E151" s="6"/>
      <c r="F151" s="6"/>
      <c r="G151" s="6"/>
    </row>
    <row r="152" spans="1:7">
      <c r="A152" s="6"/>
      <c r="B152" s="6"/>
      <c r="C152" s="6"/>
      <c r="D152" s="6"/>
      <c r="E152" s="6"/>
      <c r="F152" s="6"/>
      <c r="G152" s="6"/>
    </row>
    <row r="153" spans="1:7">
      <c r="A153" s="6"/>
      <c r="B153" s="6"/>
      <c r="C153" s="6"/>
      <c r="D153" s="6"/>
      <c r="E153" s="6"/>
      <c r="F153" s="6"/>
      <c r="G153" s="6"/>
    </row>
    <row r="154" spans="1:7">
      <c r="A154" s="6"/>
      <c r="B154" s="6"/>
      <c r="C154" s="6"/>
      <c r="D154" s="6"/>
      <c r="E154" s="6"/>
      <c r="F154" s="6"/>
      <c r="G154" s="6"/>
    </row>
    <row r="155" spans="1:7">
      <c r="A155" s="6"/>
      <c r="B155" s="6"/>
      <c r="C155" s="6"/>
      <c r="D155" s="6"/>
      <c r="E155" s="6"/>
      <c r="F155" s="6"/>
      <c r="G155" s="6"/>
    </row>
    <row r="156" spans="1:7">
      <c r="A156" s="6"/>
      <c r="B156" s="6"/>
      <c r="C156" s="6"/>
      <c r="D156" s="6"/>
      <c r="E156" s="6"/>
      <c r="F156" s="6"/>
      <c r="G156" s="6"/>
    </row>
    <row r="157" spans="1:7">
      <c r="A157" s="6"/>
      <c r="B157" s="6"/>
      <c r="C157" s="6"/>
      <c r="D157" s="6"/>
      <c r="E157" s="6"/>
      <c r="F157" s="6"/>
      <c r="G157" s="6"/>
    </row>
    <row r="158" spans="1:7">
      <c r="A158" s="6"/>
      <c r="B158" s="6"/>
      <c r="C158" s="6"/>
      <c r="D158" s="6"/>
      <c r="E158" s="6"/>
      <c r="F158" s="6"/>
      <c r="G158" s="6"/>
    </row>
    <row r="159" spans="1:7">
      <c r="A159" s="6"/>
      <c r="B159" s="6"/>
      <c r="C159" s="6"/>
      <c r="D159" s="6"/>
      <c r="E159" s="6"/>
      <c r="F159" s="6"/>
      <c r="G159" s="6"/>
    </row>
    <row r="160" spans="1:7">
      <c r="A160" s="6"/>
      <c r="B160" s="6"/>
      <c r="C160" s="6"/>
      <c r="D160" s="6"/>
      <c r="E160" s="6"/>
      <c r="F160" s="6"/>
      <c r="G160" s="6"/>
    </row>
    <row r="161" spans="1:7">
      <c r="A161" s="6"/>
      <c r="B161" s="6"/>
      <c r="C161" s="6"/>
      <c r="D161" s="6"/>
      <c r="E161" s="6"/>
      <c r="F161" s="6"/>
      <c r="G161" s="6"/>
    </row>
    <row r="162" spans="1:7">
      <c r="A162" s="6"/>
      <c r="B162" s="6"/>
      <c r="C162" s="6"/>
      <c r="D162" s="6"/>
      <c r="E162" s="6"/>
      <c r="F162" s="6"/>
      <c r="G162" s="6"/>
    </row>
    <row r="163" spans="1:7">
      <c r="A163" s="6"/>
      <c r="B163" s="6"/>
      <c r="C163" s="6"/>
      <c r="D163" s="6"/>
      <c r="E163" s="6"/>
      <c r="F163" s="6"/>
      <c r="G163" s="6"/>
    </row>
    <row r="164" spans="1:7">
      <c r="A164" s="6"/>
      <c r="B164" s="6"/>
      <c r="C164" s="6"/>
      <c r="D164" s="6"/>
      <c r="E164" s="6"/>
      <c r="F164" s="6"/>
      <c r="G164" s="6"/>
    </row>
    <row r="165" spans="1:7">
      <c r="A165" s="6"/>
      <c r="B165" s="6"/>
      <c r="C165" s="6"/>
      <c r="D165" s="6"/>
      <c r="E165" s="6"/>
      <c r="F165" s="6"/>
      <c r="G165" s="6"/>
    </row>
    <row r="166" spans="1:7">
      <c r="A166" s="6"/>
      <c r="B166" s="6"/>
      <c r="C166" s="6"/>
      <c r="D166" s="6"/>
      <c r="E166" s="6"/>
      <c r="F166" s="6"/>
      <c r="G166" s="6"/>
    </row>
    <row r="167" spans="1:7">
      <c r="A167" s="6"/>
      <c r="B167" s="6"/>
      <c r="C167" s="6"/>
      <c r="D167" s="6"/>
      <c r="E167" s="6"/>
      <c r="F167" s="6"/>
      <c r="G167" s="6"/>
    </row>
    <row r="168" spans="1:7">
      <c r="A168" s="6"/>
      <c r="B168" s="6"/>
      <c r="C168" s="6"/>
      <c r="D168" s="6"/>
      <c r="E168" s="6"/>
      <c r="F168" s="6"/>
      <c r="G168" s="6"/>
    </row>
    <row r="169" spans="1:7">
      <c r="A169" s="6"/>
      <c r="B169" s="6"/>
      <c r="C169" s="6"/>
      <c r="D169" s="6"/>
      <c r="E169" s="6"/>
      <c r="F169" s="6"/>
      <c r="G169" s="6"/>
    </row>
    <row r="170" spans="1:7">
      <c r="A170" s="6"/>
      <c r="B170" s="6"/>
      <c r="C170" s="6"/>
      <c r="D170" s="6"/>
      <c r="E170" s="6"/>
      <c r="F170" s="6"/>
      <c r="G170" s="6"/>
    </row>
    <row r="171" spans="1:7">
      <c r="A171" s="6"/>
      <c r="B171" s="6"/>
      <c r="C171" s="6"/>
      <c r="D171" s="6"/>
      <c r="E171" s="6"/>
      <c r="F171" s="6"/>
      <c r="G171" s="6"/>
    </row>
    <row r="172" spans="1:7">
      <c r="A172" s="6"/>
      <c r="B172" s="6"/>
      <c r="C172" s="6"/>
      <c r="D172" s="6"/>
      <c r="E172" s="6"/>
      <c r="F172" s="6"/>
      <c r="G172" s="6"/>
    </row>
    <row r="173" spans="1:7">
      <c r="A173" s="6"/>
      <c r="B173" s="6"/>
      <c r="C173" s="6"/>
      <c r="D173" s="6"/>
      <c r="E173" s="6"/>
      <c r="F173" s="6"/>
      <c r="G173" s="6"/>
    </row>
    <row r="174" spans="1:7">
      <c r="A174" s="6"/>
      <c r="B174" s="6"/>
      <c r="C174" s="6"/>
      <c r="D174" s="6"/>
      <c r="E174" s="6"/>
      <c r="F174" s="6"/>
      <c r="G174" s="6"/>
    </row>
    <row r="175" spans="1:7">
      <c r="A175" s="6"/>
      <c r="B175" s="6"/>
      <c r="C175" s="6"/>
      <c r="D175" s="6"/>
      <c r="E175" s="6"/>
      <c r="F175" s="6"/>
      <c r="G175" s="6"/>
    </row>
    <row r="176" spans="1:7">
      <c r="A176" s="6"/>
      <c r="B176" s="6"/>
      <c r="C176" s="6"/>
      <c r="D176" s="6"/>
      <c r="E176" s="6"/>
      <c r="F176" s="6"/>
      <c r="G176" s="6"/>
    </row>
    <row r="177" spans="1:7">
      <c r="A177" s="6"/>
      <c r="B177" s="6"/>
      <c r="C177" s="6"/>
      <c r="D177" s="6"/>
      <c r="E177" s="6"/>
      <c r="F177" s="6"/>
      <c r="G177" s="6"/>
    </row>
    <row r="178" spans="1:7">
      <c r="A178" s="6"/>
      <c r="B178" s="6"/>
      <c r="C178" s="6"/>
      <c r="D178" s="6"/>
      <c r="E178" s="6"/>
      <c r="F178" s="6"/>
      <c r="G178" s="6"/>
    </row>
    <row r="179" spans="1:7">
      <c r="A179" s="6"/>
      <c r="B179" s="6"/>
      <c r="C179" s="6"/>
      <c r="D179" s="6"/>
      <c r="E179" s="6"/>
      <c r="F179" s="6"/>
      <c r="G179" s="6"/>
    </row>
    <row r="180" spans="1:7">
      <c r="A180" s="6"/>
      <c r="B180" s="6"/>
      <c r="C180" s="6"/>
      <c r="D180" s="6"/>
      <c r="E180" s="6"/>
      <c r="F180" s="6"/>
      <c r="G180" s="6"/>
    </row>
    <row r="181" spans="1:7">
      <c r="A181" s="6"/>
      <c r="B181" s="6"/>
      <c r="C181" s="6"/>
      <c r="D181" s="6"/>
      <c r="E181" s="6"/>
      <c r="F181" s="6"/>
      <c r="G181" s="6"/>
    </row>
    <row r="182" spans="1:7">
      <c r="A182" s="6"/>
      <c r="B182" s="6"/>
      <c r="C182" s="6"/>
      <c r="D182" s="6"/>
      <c r="E182" s="6"/>
      <c r="F182" s="6"/>
      <c r="G182" s="6"/>
    </row>
    <row r="183" spans="1:7">
      <c r="A183" s="6"/>
      <c r="B183" s="6"/>
      <c r="C183" s="6"/>
      <c r="D183" s="6"/>
      <c r="E183" s="6"/>
      <c r="F183" s="6"/>
      <c r="G183" s="6"/>
    </row>
    <row r="184" spans="1:7">
      <c r="A184" s="4"/>
      <c r="B184" s="4"/>
      <c r="C184" s="4"/>
      <c r="D184" s="4"/>
      <c r="E184" s="4"/>
      <c r="F184" s="4"/>
      <c r="G184" s="4"/>
    </row>
  </sheetData>
  <hyperlinks>
    <hyperlink ref="A1" location="Contents!A1" display="Return to contents pag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defaultRowHeight="12.75"/>
  <cols>
    <col min="1" max="4" width="9.140625" style="2"/>
    <col min="5" max="6" width="11.42578125" style="2" customWidth="1"/>
    <col min="7" max="16384" width="9.140625" style="2"/>
  </cols>
  <sheetData>
    <row r="1" spans="1:5" ht="38.25">
      <c r="A1" s="52" t="s">
        <v>88</v>
      </c>
    </row>
    <row r="2" spans="1:5" ht="15.75">
      <c r="E2" s="45" t="s">
        <v>178</v>
      </c>
    </row>
    <row r="22" spans="4:11">
      <c r="D22" s="37" t="s">
        <v>81</v>
      </c>
      <c r="E22" s="127" t="s">
        <v>154</v>
      </c>
      <c r="F22" s="129"/>
      <c r="G22" s="129"/>
      <c r="H22" s="129"/>
      <c r="I22" s="129"/>
      <c r="J22" s="129"/>
      <c r="K22" s="129"/>
    </row>
    <row r="23" spans="4:11">
      <c r="D23" s="39"/>
      <c r="E23" s="99" t="s">
        <v>155</v>
      </c>
      <c r="F23" s="129"/>
      <c r="G23" s="129"/>
      <c r="H23" s="129"/>
      <c r="I23" s="129"/>
      <c r="J23" s="129"/>
      <c r="K23" s="129"/>
    </row>
    <row r="24" spans="4:11">
      <c r="D24" s="129"/>
      <c r="E24" s="100" t="s">
        <v>160</v>
      </c>
      <c r="F24" s="129"/>
      <c r="G24" s="129"/>
      <c r="H24" s="129"/>
      <c r="I24" s="129"/>
      <c r="J24" s="129"/>
      <c r="K24" s="129"/>
    </row>
    <row r="26" spans="4:11" s="39" customFormat="1" ht="12"/>
    <row r="27" spans="4:11" s="39" customFormat="1" ht="12"/>
    <row r="28" spans="4:11" ht="45">
      <c r="D28" s="30"/>
      <c r="E28" s="22" t="s">
        <v>59</v>
      </c>
      <c r="F28" s="22" t="s">
        <v>169</v>
      </c>
      <c r="G28" s="22" t="s">
        <v>60</v>
      </c>
      <c r="H28" s="22" t="s">
        <v>170</v>
      </c>
      <c r="I28" s="10"/>
    </row>
    <row r="29" spans="4:11" ht="14.25">
      <c r="D29" s="185" t="s">
        <v>42</v>
      </c>
      <c r="E29" s="193">
        <v>0.10861121402767626</v>
      </c>
      <c r="F29" s="193">
        <v>-0.32652888403157387</v>
      </c>
      <c r="G29" s="193">
        <v>1.3315123779688465</v>
      </c>
      <c r="H29" s="193">
        <v>0.64936472335541673</v>
      </c>
    </row>
    <row r="30" spans="4:11" ht="14.25">
      <c r="D30" s="185" t="s">
        <v>43</v>
      </c>
      <c r="E30" s="193">
        <v>-0.3109419230235666</v>
      </c>
      <c r="F30" s="193">
        <v>-0.69106085643537707</v>
      </c>
      <c r="G30" s="193">
        <v>0.69446095052487777</v>
      </c>
      <c r="H30" s="193">
        <v>0.14411613681868385</v>
      </c>
    </row>
    <row r="31" spans="4:11" ht="14.25">
      <c r="D31" s="185" t="s">
        <v>44</v>
      </c>
      <c r="E31" s="193">
        <v>-6.5803103653538919E-2</v>
      </c>
      <c r="F31" s="193">
        <v>-0.39629010204074167</v>
      </c>
      <c r="G31" s="193">
        <v>0.40625369861346794</v>
      </c>
      <c r="H31" s="193">
        <v>-0.18791416095360614</v>
      </c>
    </row>
    <row r="32" spans="4:11" ht="14.25">
      <c r="D32" s="185" t="s">
        <v>45</v>
      </c>
      <c r="E32" s="193">
        <v>0.31226422006360721</v>
      </c>
      <c r="F32" s="193">
        <v>2.2742731986813425E-2</v>
      </c>
      <c r="G32" s="193">
        <v>0.57768905218069655</v>
      </c>
      <c r="H32" s="193">
        <v>1.3130690593854411E-2</v>
      </c>
    </row>
    <row r="33" spans="4:8" ht="14.25">
      <c r="D33" s="185" t="s">
        <v>46</v>
      </c>
      <c r="E33" s="193">
        <v>0.76795946829821826</v>
      </c>
      <c r="F33" s="193">
        <v>0.51551501062261362</v>
      </c>
      <c r="G33" s="193">
        <v>1.4113760714003609</v>
      </c>
      <c r="H33" s="193">
        <v>0.87871449141252445</v>
      </c>
    </row>
    <row r="34" spans="4:8" ht="14.25">
      <c r="D34" s="173" t="s">
        <v>47</v>
      </c>
      <c r="E34" s="178">
        <v>1.019031658808478</v>
      </c>
      <c r="F34" s="178">
        <v>0.7972384670634991</v>
      </c>
      <c r="G34" s="178">
        <v>1.4153691271327373</v>
      </c>
      <c r="H34" s="178">
        <v>0.91091766808222285</v>
      </c>
    </row>
    <row r="35" spans="4:8" ht="14.25">
      <c r="D35" s="174" t="s">
        <v>92</v>
      </c>
      <c r="E35" s="194">
        <v>1.1530776739344439</v>
      </c>
      <c r="F35" s="194">
        <v>0.94985027673155642</v>
      </c>
      <c r="G35" s="174"/>
      <c r="H35" s="174"/>
    </row>
  </sheetData>
  <hyperlinks>
    <hyperlink ref="A1" location="Contents!A1" display="Return to contents page"/>
    <hyperlink ref="E23" r:id="rId1" display="OBR (2017) Economic and Fiscal Outlook - November 2017"/>
    <hyperlink ref="E24" r:id="rId2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/>
  </sheetViews>
  <sheetFormatPr defaultRowHeight="12.75"/>
  <cols>
    <col min="1" max="3" width="9.140625" style="4"/>
    <col min="4" max="4" width="9.140625" style="13"/>
    <col min="5" max="7" width="9.140625" style="4"/>
    <col min="8" max="8" width="14.28515625" style="4" customWidth="1"/>
    <col min="9" max="11" width="9.140625" style="4"/>
    <col min="12" max="12" width="11.7109375" style="4" customWidth="1"/>
    <col min="13" max="16384" width="9.140625" style="4"/>
  </cols>
  <sheetData>
    <row r="1" spans="1:6" ht="38.25">
      <c r="A1" s="52" t="s">
        <v>88</v>
      </c>
    </row>
    <row r="5" spans="1:6" ht="15.75">
      <c r="F5" s="46" t="s">
        <v>171</v>
      </c>
    </row>
    <row r="28" spans="4:15">
      <c r="E28" s="220" t="s">
        <v>62</v>
      </c>
      <c r="F28" s="221"/>
      <c r="G28" s="221"/>
      <c r="H28" s="221"/>
      <c r="I28" s="221"/>
      <c r="J28" s="221"/>
    </row>
    <row r="29" spans="4:15" s="33" customFormat="1">
      <c r="D29" s="13"/>
      <c r="E29" s="98" t="s">
        <v>125</v>
      </c>
      <c r="F29" s="98"/>
      <c r="G29" s="98"/>
      <c r="H29" s="98"/>
      <c r="I29" s="98"/>
      <c r="J29" s="98"/>
    </row>
    <row r="30" spans="4:15" s="33" customFormat="1">
      <c r="D30" s="13"/>
      <c r="E30" s="98"/>
      <c r="F30" s="98"/>
      <c r="G30" s="98"/>
      <c r="H30" s="98"/>
      <c r="I30" s="98"/>
      <c r="J30" s="98"/>
    </row>
    <row r="31" spans="4:15" ht="15">
      <c r="D31" s="31"/>
      <c r="E31" s="30"/>
      <c r="F31" s="24"/>
      <c r="G31" s="218" t="s">
        <v>54</v>
      </c>
      <c r="H31" s="219"/>
      <c r="I31" s="219"/>
      <c r="J31" s="219"/>
      <c r="K31" s="219"/>
      <c r="L31" s="219"/>
      <c r="M31" s="219"/>
      <c r="N31" s="219"/>
      <c r="O31" s="219"/>
    </row>
    <row r="32" spans="4:15" ht="45">
      <c r="D32" s="22"/>
      <c r="E32" s="32"/>
      <c r="F32" s="130" t="s">
        <v>23</v>
      </c>
      <c r="G32" s="130" t="s">
        <v>55</v>
      </c>
      <c r="H32" s="130" t="s">
        <v>56</v>
      </c>
      <c r="I32" s="130" t="s">
        <v>49</v>
      </c>
      <c r="J32" s="130" t="s">
        <v>141</v>
      </c>
      <c r="K32" s="130" t="s">
        <v>49</v>
      </c>
      <c r="L32" s="130" t="s">
        <v>57</v>
      </c>
      <c r="M32" s="130" t="s">
        <v>49</v>
      </c>
      <c r="N32" s="130" t="s">
        <v>58</v>
      </c>
      <c r="O32" s="130" t="s">
        <v>49</v>
      </c>
    </row>
    <row r="33" spans="4:15" ht="14.25">
      <c r="D33" s="169" t="s">
        <v>41</v>
      </c>
      <c r="E33" s="170">
        <v>2016</v>
      </c>
      <c r="F33" s="171">
        <v>0.25253841701888824</v>
      </c>
      <c r="G33" s="171">
        <v>1.4985746731525407</v>
      </c>
      <c r="H33" s="171">
        <v>1.0611304601348175</v>
      </c>
      <c r="I33" s="171">
        <v>1.0556327840741377</v>
      </c>
      <c r="J33" s="171">
        <v>-0.22665712712729044</v>
      </c>
      <c r="K33" s="171">
        <v>0.15212241046850553</v>
      </c>
      <c r="L33" s="171">
        <v>0.26817225560586389</v>
      </c>
      <c r="M33" s="171">
        <v>0.71459072238462107</v>
      </c>
      <c r="N33" s="171">
        <v>-0.91551209117295784</v>
      </c>
      <c r="O33" s="171">
        <v>-1.6242170132228104</v>
      </c>
    </row>
    <row r="34" spans="4:15" ht="14.25">
      <c r="D34" s="169" t="s">
        <v>42</v>
      </c>
      <c r="E34" s="170">
        <v>2017</v>
      </c>
      <c r="F34" s="171">
        <v>0.74703443805930192</v>
      </c>
      <c r="G34" s="171">
        <v>1.4985746731525407</v>
      </c>
      <c r="H34" s="171">
        <v>-0.83377154960010325</v>
      </c>
      <c r="I34" s="171">
        <v>1.0556327840741377</v>
      </c>
      <c r="J34" s="171">
        <v>-0.10070241538001537</v>
      </c>
      <c r="K34" s="171">
        <v>0.15212241046850553</v>
      </c>
      <c r="L34" s="171">
        <v>0.24880747984544496</v>
      </c>
      <c r="M34" s="171">
        <v>0.71459072238462107</v>
      </c>
      <c r="N34" s="171">
        <v>1.2063070674448246</v>
      </c>
      <c r="O34" s="171">
        <v>-1.6242170132228104</v>
      </c>
    </row>
    <row r="35" spans="4:15" ht="14.25">
      <c r="D35" s="169" t="s">
        <v>43</v>
      </c>
      <c r="E35" s="170">
        <v>2018</v>
      </c>
      <c r="F35" s="171">
        <v>0.75403033812331266</v>
      </c>
      <c r="G35" s="171">
        <v>1.4985746731525407</v>
      </c>
      <c r="H35" s="171">
        <v>4.9961207359501734E-2</v>
      </c>
      <c r="I35" s="171">
        <v>1.0556327840741377</v>
      </c>
      <c r="J35" s="171">
        <v>0.20247362146054215</v>
      </c>
      <c r="K35" s="171">
        <v>0.15212241046850553</v>
      </c>
      <c r="L35" s="171">
        <v>0.12158386001032567</v>
      </c>
      <c r="M35" s="171">
        <v>0.71459072238462107</v>
      </c>
      <c r="N35" s="171">
        <v>0.35466375327759592</v>
      </c>
      <c r="O35" s="171">
        <v>-1.6242170132228104</v>
      </c>
    </row>
    <row r="36" spans="4:15" ht="14.25">
      <c r="D36" s="169" t="s">
        <v>44</v>
      </c>
      <c r="E36" s="170">
        <v>2019</v>
      </c>
      <c r="F36" s="171">
        <v>0.8262257302039</v>
      </c>
      <c r="G36" s="171">
        <v>1.4985746731525407</v>
      </c>
      <c r="H36" s="171">
        <v>0.37480868046386212</v>
      </c>
      <c r="I36" s="171">
        <v>1.0556327840741377</v>
      </c>
      <c r="J36" s="171">
        <v>0</v>
      </c>
      <c r="K36" s="171">
        <v>0.15212241046850553</v>
      </c>
      <c r="L36" s="171">
        <v>0.39548149267590282</v>
      </c>
      <c r="M36" s="171">
        <v>0.71459072238462107</v>
      </c>
      <c r="N36" s="171">
        <v>4.7928882490896406E-2</v>
      </c>
      <c r="O36" s="171">
        <v>-1.6242170132228104</v>
      </c>
    </row>
    <row r="37" spans="4:15" ht="14.25">
      <c r="D37" s="169" t="s">
        <v>45</v>
      </c>
      <c r="E37" s="170">
        <v>2020</v>
      </c>
      <c r="F37" s="171">
        <v>0.88419832166573009</v>
      </c>
      <c r="G37" s="171">
        <v>1.4985746731525407</v>
      </c>
      <c r="H37" s="171">
        <v>0.47817512349069063</v>
      </c>
      <c r="I37" s="171">
        <v>1.0556327840741377</v>
      </c>
      <c r="J37" s="171">
        <v>0</v>
      </c>
      <c r="K37" s="171">
        <v>0.15212241046850553</v>
      </c>
      <c r="L37" s="171">
        <v>0.40768827249894901</v>
      </c>
      <c r="M37" s="171">
        <v>0.71459072238462107</v>
      </c>
      <c r="N37" s="171">
        <v>-5.631323819706679E-3</v>
      </c>
      <c r="O37" s="171">
        <v>-1.6242170132228104</v>
      </c>
    </row>
    <row r="38" spans="4:15" ht="14.25">
      <c r="D38" s="169" t="s">
        <v>46</v>
      </c>
      <c r="E38" s="170">
        <v>2021</v>
      </c>
      <c r="F38" s="171">
        <v>0.8912343393462141</v>
      </c>
      <c r="G38" s="171">
        <v>1.4985746731525407</v>
      </c>
      <c r="H38" s="171">
        <v>0.5281011287200299</v>
      </c>
      <c r="I38" s="171">
        <v>1.0556327840741377</v>
      </c>
      <c r="J38" s="171">
        <v>0</v>
      </c>
      <c r="K38" s="171">
        <v>0.15212241046850553</v>
      </c>
      <c r="L38" s="171">
        <v>0.37390733520389841</v>
      </c>
      <c r="M38" s="171">
        <v>0.71459072238462107</v>
      </c>
      <c r="N38" s="171">
        <v>-1.4064559016543243E-2</v>
      </c>
      <c r="O38" s="171">
        <v>-1.6242170132228104</v>
      </c>
    </row>
    <row r="39" spans="4:15" ht="14.25">
      <c r="D39" s="169" t="s">
        <v>47</v>
      </c>
      <c r="E39" s="170">
        <v>2022</v>
      </c>
      <c r="F39" s="171">
        <v>0.90775213982705605</v>
      </c>
      <c r="G39" s="171">
        <v>1.4985746731525407</v>
      </c>
      <c r="H39" s="171">
        <v>0.60263880771870582</v>
      </c>
      <c r="I39" s="171">
        <v>1.0556327840741377</v>
      </c>
      <c r="J39" s="171">
        <v>0</v>
      </c>
      <c r="K39" s="171">
        <v>0.15212241046850553</v>
      </c>
      <c r="L39" s="171">
        <v>0.3266308242218029</v>
      </c>
      <c r="M39" s="171">
        <v>0.71459072238462107</v>
      </c>
      <c r="N39" s="171">
        <v>-2.3768445920578776E-2</v>
      </c>
      <c r="O39" s="171">
        <v>-1.6242170132228104</v>
      </c>
    </row>
    <row r="40" spans="4:15" ht="14.25">
      <c r="D40" s="169" t="s">
        <v>92</v>
      </c>
      <c r="E40" s="170">
        <v>2023</v>
      </c>
      <c r="F40" s="171">
        <v>0.91860116968318639</v>
      </c>
      <c r="G40" s="171">
        <v>1.4985746731525407</v>
      </c>
      <c r="H40" s="171">
        <v>0.70535567353466677</v>
      </c>
      <c r="I40" s="171">
        <v>1.0556327840741377</v>
      </c>
      <c r="J40" s="171">
        <v>0</v>
      </c>
      <c r="K40" s="171">
        <v>0.15212241046850553</v>
      </c>
      <c r="L40" s="171">
        <v>0.25164662721220959</v>
      </c>
      <c r="M40" s="171">
        <v>0.71459072238462107</v>
      </c>
      <c r="N40" s="171">
        <v>-3.8809892097572726E-2</v>
      </c>
      <c r="O40" s="171">
        <v>-1.6242170132228104</v>
      </c>
    </row>
    <row r="41" spans="4:15" ht="14.25">
      <c r="D41" s="172"/>
      <c r="E41" s="173"/>
      <c r="F41" s="171"/>
      <c r="G41" s="171"/>
      <c r="H41" s="171"/>
      <c r="I41" s="171"/>
      <c r="J41" s="171"/>
      <c r="K41" s="171"/>
      <c r="L41" s="171"/>
      <c r="M41" s="171"/>
      <c r="N41" s="171"/>
      <c r="O41" s="171"/>
    </row>
    <row r="42" spans="4:15" ht="14.25">
      <c r="D42" s="213" t="s">
        <v>49</v>
      </c>
      <c r="E42" s="174"/>
      <c r="F42" s="175">
        <f>G39</f>
        <v>1.4985746731525407</v>
      </c>
      <c r="G42" s="175"/>
      <c r="H42" s="175">
        <f>I39</f>
        <v>1.0556327840741377</v>
      </c>
      <c r="I42" s="175"/>
      <c r="J42" s="175">
        <f>K39</f>
        <v>0.15212241046850553</v>
      </c>
      <c r="K42" s="175"/>
      <c r="L42" s="175">
        <f>M39</f>
        <v>0.71459072238462107</v>
      </c>
      <c r="M42" s="175"/>
      <c r="N42" s="175">
        <f>O39</f>
        <v>-1.6242170132228104</v>
      </c>
      <c r="O42" s="175"/>
    </row>
  </sheetData>
  <mergeCells count="2">
    <mergeCell ref="G31:O31"/>
    <mergeCell ref="E28:J28"/>
  </mergeCells>
  <hyperlinks>
    <hyperlink ref="A1" location="Contents!A1" display="Return to contents page"/>
  </hyperlinks>
  <pageMargins left="0.7" right="0.7" top="0.75" bottom="0.75" header="0.3" footer="0.3"/>
  <drawing r:id="rId1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53D26341A57B383EE0540010E0463CCA" version="1.0.0">
  <systemFields>
    <field name="Objective-Id">
      <value order="0">A21054735</value>
    </field>
    <field name="Objective-Title">
      <value order="0">Scotland's Economic and Fiscal Forecasts - May 2018 - Chapter 0 - Summary - Charts and Tables</value>
    </field>
    <field name="Objective-Description">
      <value order="0"/>
    </field>
    <field name="Objective-CreationStamp">
      <value order="0">2018-05-15T08:50:21Z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2018-05-30T15:21:29Z</value>
    </field>
    <field name="Objective-Owner">
      <value order="0">Auld, Gregor G (U441892)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Medium Term Financial Strategy 2018 Forecast: 2018-2023</value>
    </field>
    <field name="Objective-Parent">
      <value order="0">Scottish Fiscal Commission: Research and Analysis - Medium Term Financial Strategy 2018 Forecast: 2018-2023</value>
    </field>
    <field name="Objective-State">
      <value order="0">Being Drafted</value>
    </field>
    <field name="Objective-VersionId">
      <value order="0">vA29771638</value>
    </field>
    <field name="Objective-Version">
      <value order="0">0.41</value>
    </field>
    <field name="Objective-VersionNumber">
      <value order="0">41</value>
    </field>
    <field name="Objective-VersionComment">
      <value order="0"/>
    </field>
    <field name="Objective-FileNumber">
      <value order="0">BUD/4694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Contents</vt:lpstr>
      <vt:lpstr>Economy</vt:lpstr>
      <vt:lpstr>Table 1</vt:lpstr>
      <vt:lpstr>Figure 1</vt:lpstr>
      <vt:lpstr>Figure 2</vt:lpstr>
      <vt:lpstr>Figure 3</vt:lpstr>
      <vt:lpstr>Figure 4</vt:lpstr>
      <vt:lpstr>Figure 5</vt:lpstr>
      <vt:lpstr>Figure 6</vt:lpstr>
      <vt:lpstr>Tax</vt:lpstr>
      <vt:lpstr>Table 2</vt:lpstr>
      <vt:lpstr>Figure 7</vt:lpstr>
      <vt:lpstr>Table 3</vt:lpstr>
      <vt:lpstr>Figure 8</vt:lpstr>
      <vt:lpstr>Figure 9</vt:lpstr>
      <vt:lpstr>Figure 10</vt:lpstr>
      <vt:lpstr>Social security</vt:lpstr>
      <vt:lpstr>Table 4</vt:lpstr>
      <vt:lpstr>'Table 3'!_ftn1</vt:lpstr>
      <vt:lpstr>'Table 3'!_ftnref1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U441877</dc:creator>
  <cp:lastModifiedBy>U441892</cp:lastModifiedBy>
  <dcterms:created xsi:type="dcterms:W3CDTF">2017-11-30T10:15:32Z</dcterms:created>
  <dcterms:modified xsi:type="dcterms:W3CDTF">2018-05-30T14:21:23Z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A21054735</vt:lpwstr>
  </property>
  <property fmtid="{D5CDD505-2E9C-101B-9397-08002B2CF9AE}" pid="4" name="Objective-Title">
    <vt:lpwstr>Scotland's Economic and Fiscal Forecasts - May 2018 - Chapter 0 - Summary - Charts and Tables</vt:lpwstr>
  </property>
  <property fmtid="{D5CDD505-2E9C-101B-9397-08002B2CF9AE}" pid="5" name="Objective-Description">
    <vt:lpwstr/>
  </property>
  <property fmtid="{D5CDD505-2E9C-101B-9397-08002B2CF9AE}" pid="6" name="Objective-CreationStamp">
    <vt:filetime>2018-05-15T08:50:21Z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2018-05-30T15:21:29Z</vt:filetime>
  </property>
  <property fmtid="{D5CDD505-2E9C-101B-9397-08002B2CF9AE}" pid="11" name="Objective-Owner">
    <vt:lpwstr>Auld, Gregor G (U441892)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Research and Analysis - Medium Term Financial Strategy 2018 Forecast: 2018-2023</vt:lpwstr>
  </property>
  <property fmtid="{D5CDD505-2E9C-101B-9397-08002B2CF9AE}" pid="13" name="Objective-Parent">
    <vt:lpwstr>Scottish Fiscal Commission: Research and Analysis - Medium Term Financial Strategy 2018 Forecast: 2018-2023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vA29771638</vt:lpwstr>
  </property>
  <property fmtid="{D5CDD505-2E9C-101B-9397-08002B2CF9AE}" pid="16" name="Objective-Version">
    <vt:lpwstr>0.41</vt:lpwstr>
  </property>
  <property fmtid="{D5CDD505-2E9C-101B-9397-08002B2CF9AE}" pid="17" name="Objective-VersionNumber">
    <vt:r8>41</vt:r8>
  </property>
  <property fmtid="{D5CDD505-2E9C-101B-9397-08002B2CF9AE}" pid="18" name="Objective-VersionComment">
    <vt:lpwstr/>
  </property>
  <property fmtid="{D5CDD505-2E9C-101B-9397-08002B2CF9AE}" pid="19" name="Objective-FileNumber">
    <vt:lpwstr>BUD/4694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Connect Creator">
    <vt:lpwstr/>
  </property>
  <property fmtid="{D5CDD505-2E9C-101B-9397-08002B2CF9AE}" pid="23" name="Objective-Date Received">
    <vt:lpwstr/>
  </property>
  <property fmtid="{D5CDD505-2E9C-101B-9397-08002B2CF9AE}" pid="24" name="Objective-Date of Original">
    <vt:lpwstr/>
  </property>
  <property fmtid="{D5CDD505-2E9C-101B-9397-08002B2CF9AE}" pid="25" name="Objective-SG Web Publication - Category">
    <vt:lpwstr/>
  </property>
  <property fmtid="{D5CDD505-2E9C-101B-9397-08002B2CF9AE}" pid="26" name="Objective-SG Web Publication - Category 2 Classification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