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U444070\Objective\Objects\"/>
    </mc:Choice>
  </mc:AlternateContent>
  <bookViews>
    <workbookView xWindow="0" yWindow="8775" windowWidth="26085" windowHeight="10425" tabRatio="905"/>
  </bookViews>
  <sheets>
    <sheet name="Contents" sheetId="85" r:id="rId1"/>
    <sheet name="NSND - IT " sheetId="2" r:id="rId2"/>
    <sheet name="Table S4.1" sheetId="66" r:id="rId3"/>
    <sheet name="Table S4.2" sheetId="80" r:id="rId4"/>
    <sheet name="Table S4.3" sheetId="77" r:id="rId5"/>
    <sheet name="Table S4.4" sheetId="74" r:id="rId6"/>
    <sheet name="Table S4.5" sheetId="71" r:id="rId7"/>
    <sheet name="Figure S4.1" sheetId="75" r:id="rId8"/>
    <sheet name="Figure S4.2" sheetId="76" r:id="rId9"/>
    <sheet name="Table S4.6" sheetId="67" r:id="rId10"/>
    <sheet name="Table S4.7" sheetId="70" r:id="rId11"/>
    <sheet name="Table S4.8" sheetId="79" r:id="rId12"/>
    <sheet name="Table S4.9" sheetId="78" r:id="rId13"/>
    <sheet name="Figure S4.3" sheetId="82" r:id="rId14"/>
    <sheet name="Table S4.10" sheetId="84" r:id="rId15"/>
    <sheet name="NDR" sheetId="97" r:id="rId16"/>
    <sheet name="Table S4.11" sheetId="98" r:id="rId17"/>
    <sheet name="Table S4.12" sheetId="99" r:id="rId18"/>
    <sheet name="LBTT" sheetId="87" r:id="rId19"/>
    <sheet name="Table S4.13" sheetId="88" r:id="rId20"/>
    <sheet name="Table S4.14" sheetId="89" r:id="rId21"/>
    <sheet name="Table S4.15" sheetId="90" r:id="rId22"/>
    <sheet name="Table S4.16" sheetId="91" r:id="rId23"/>
    <sheet name="Table S4.17" sheetId="92" r:id="rId24"/>
    <sheet name="Table S4.18" sheetId="93" r:id="rId25"/>
    <sheet name="Figure S4.4" sheetId="94" r:id="rId26"/>
    <sheet name="Figure S4.5" sheetId="95" r:id="rId27"/>
    <sheet name="Figure S4.6" sheetId="96" r:id="rId28"/>
    <sheet name="SLfT" sheetId="101" r:id="rId29"/>
    <sheet name="Table S4.19" sheetId="100" r:id="rId30"/>
  </sheets>
  <externalReferences>
    <externalReference r:id="rId31"/>
    <externalReference r:id="rId32"/>
    <externalReference r:id="rId33"/>
  </externalReferences>
  <definedNames>
    <definedName name="female" localSheetId="28">#REF!</definedName>
    <definedName name="female" localSheetId="29">#REF!</definedName>
    <definedName name="female">#REF!</definedName>
    <definedName name="male" localSheetId="28">#REF!</definedName>
    <definedName name="male" localSheetId="29">#REF!</definedName>
    <definedName name="male">#REF!</definedName>
    <definedName name="people" localSheetId="28">[1]Tab10!#REF!</definedName>
    <definedName name="people" localSheetId="29">[1]Tab10!#REF!</definedName>
    <definedName name="people">[1]Tab10!#REF!</definedName>
    <definedName name="Table">'[2]Table 13(Basic)'!$A$1:$K$532</definedName>
    <definedName name="Transactions">[3]Rest!$E$4</definedName>
    <definedName name="Transactions2" localSheetId="28">'[3]up to 500K'!#REF!</definedName>
    <definedName name="Transactions2" localSheetId="29">'[3]up to 500K'!#REF!</definedName>
    <definedName name="Transactions2">'[3]up to 500K'!#REF!</definedName>
  </definedNames>
  <calcPr calcId="162913"/>
</workbook>
</file>

<file path=xl/calcChain.xml><?xml version="1.0" encoding="utf-8"?>
<calcChain xmlns="http://schemas.openxmlformats.org/spreadsheetml/2006/main">
  <c r="H6" i="100" l="1"/>
  <c r="G6" i="100"/>
  <c r="F6" i="100"/>
  <c r="E6" i="100"/>
  <c r="D6" i="100"/>
  <c r="C6" i="100"/>
  <c r="K12" i="94" l="1"/>
</calcChain>
</file>

<file path=xl/sharedStrings.xml><?xml version="1.0" encoding="utf-8"?>
<sst xmlns="http://schemas.openxmlformats.org/spreadsheetml/2006/main" count="706" uniqueCount="283">
  <si>
    <t>£ million</t>
  </si>
  <si>
    <t>2017-18</t>
  </si>
  <si>
    <t>2018-19</t>
  </si>
  <si>
    <t>2019-20</t>
  </si>
  <si>
    <t>2020-21</t>
  </si>
  <si>
    <t>2021-22</t>
  </si>
  <si>
    <t>2022-23</t>
  </si>
  <si>
    <t>2016-17</t>
  </si>
  <si>
    <t>2023-24</t>
  </si>
  <si>
    <t>Source: Scottish Fiscal Commission</t>
  </si>
  <si>
    <t>Introduction of starter rate</t>
  </si>
  <si>
    <t>Introduction of intermediate rate</t>
  </si>
  <si>
    <t>Increase in higher rate</t>
  </si>
  <si>
    <t>Introduction of top rate</t>
  </si>
  <si>
    <t>Static costing</t>
  </si>
  <si>
    <t>Post-Behavioural costing</t>
  </si>
  <si>
    <t>Total</t>
  </si>
  <si>
    <t>[1] Allocations to tax bands are based on the highest rate at which a taxpayer pays tax on non-savings non-dividend income.</t>
  </si>
  <si>
    <t>Additional rate</t>
  </si>
  <si>
    <t>Higher rate</t>
  </si>
  <si>
    <t>Basic rate</t>
  </si>
  <si>
    <t>Starter rate</t>
  </si>
  <si>
    <t>Intermediate rate</t>
  </si>
  <si>
    <t>Top rate</t>
  </si>
  <si>
    <t>2024-25</t>
  </si>
  <si>
    <t>Private Sector</t>
  </si>
  <si>
    <t>State pension</t>
  </si>
  <si>
    <t>Other pensions</t>
  </si>
  <si>
    <t>Under 25</t>
  </si>
  <si>
    <t>25 - 34</t>
  </si>
  <si>
    <t>35 - 44</t>
  </si>
  <si>
    <t>45 - 54</t>
  </si>
  <si>
    <t>55 - 64</t>
  </si>
  <si>
    <t>65 - 74</t>
  </si>
  <si>
    <t>75+</t>
  </si>
  <si>
    <t>Shaded cells refer to outturn available at the time of publication.</t>
  </si>
  <si>
    <t>0 - 10</t>
  </si>
  <si>
    <t>10 - 20</t>
  </si>
  <si>
    <t xml:space="preserve">20 - 30 </t>
  </si>
  <si>
    <t>30 - 40</t>
  </si>
  <si>
    <t>40 - 50</t>
  </si>
  <si>
    <t>50 - 60</t>
  </si>
  <si>
    <t>60 - 70</t>
  </si>
  <si>
    <t>70 - 80</t>
  </si>
  <si>
    <t>80 - 100</t>
  </si>
  <si>
    <t>100 - 150</t>
  </si>
  <si>
    <t>150+</t>
  </si>
  <si>
    <t>Taxable Income Band (£ thousands)</t>
  </si>
  <si>
    <t>Percentage of taxpayers</t>
  </si>
  <si>
    <t>20 - 30</t>
  </si>
  <si>
    <t>[1] Excluding non-taxpayers.</t>
  </si>
  <si>
    <t>[2] Taxpayers are sorted into bands based on their taxable income, after the personal allowance has been subtracted.</t>
  </si>
  <si>
    <t>[2] Taxpayers are grouped into bands based on their taxable income, after the personal allowance has been subtracted.</t>
  </si>
  <si>
    <t>Taxable income band (£ thousands)</t>
  </si>
  <si>
    <t>Rate (%)</t>
  </si>
  <si>
    <t>Average earnings growth [2]</t>
  </si>
  <si>
    <t>Public Sector [3]</t>
  </si>
  <si>
    <t>[3] Public sector refers to employees of the Scottish Government, UK Government, local authorities, the NHS and other public bodies.</t>
  </si>
  <si>
    <t>Start (£)</t>
  </si>
  <si>
    <t>End (£)</t>
  </si>
  <si>
    <t>OBR (2019) Consumer Price inflation forecasts.</t>
  </si>
  <si>
    <t>CPI used to uprate tax bands (%) [1]</t>
  </si>
  <si>
    <t>Population and Employment adjustment by age [1]</t>
  </si>
  <si>
    <t>Shaded CPI values refer to outturn available at the time of publication. Other shaded cells refer to rates and bands announced at time of publication</t>
  </si>
  <si>
    <t>Earnings growth assumptions</t>
  </si>
  <si>
    <t>Return to Contents Page</t>
  </si>
  <si>
    <t>[1] For outturn years up to 2020-21, the inflation rate used to uprate tax bands is the ONS CPI September value from the previous tax year. For forecast years beyond 2019-20, we use OBR's latest CPI inflation rate forecast.</t>
  </si>
  <si>
    <t>May 2019</t>
  </si>
  <si>
    <t>Economy earnings</t>
  </si>
  <si>
    <t>Economy employment</t>
  </si>
  <si>
    <t>Policy recostings</t>
  </si>
  <si>
    <t>Other</t>
  </si>
  <si>
    <t>Higher rate threshold adjustment</t>
  </si>
  <si>
    <t>February 2020 pre-measures</t>
  </si>
  <si>
    <t>2020-21 policy</t>
  </si>
  <si>
    <t>February 2020 post-measures</t>
  </si>
  <si>
    <t>[2] Average earnings growth used in the income tax forecast. This is applied to income from property, dividends, and interest paid on savings.</t>
  </si>
  <si>
    <t>[1] These estimates are jointly derived from the SFC employment, and the National Records of Scotland population projections. These are split by age bands to match our main underlying dataset - the publicly available version of HMRC's Survey of Personal Incomes.</t>
  </si>
  <si>
    <t>Personal Allowance (£) [2]</t>
  </si>
  <si>
    <t>[2] We assume the UK Personal Allowance (PA) policy pathway. The allowance is set to be frozen for 2020-21, and then increased by September CPI and rounded up to the nearest £10.</t>
  </si>
  <si>
    <t>Start (£) [3]</t>
  </si>
  <si>
    <t xml:space="preserve">[3] Refers to the gross income (that includes the PA) at which a taxpayer starts paying tax at a given rate. </t>
  </si>
  <si>
    <t xml:space="preserve">[4] Refers to the gross income (that includes the PA) at which a taxpayer stops paying tax at a given rate. </t>
  </si>
  <si>
    <t>[5] We uprate starter rate portion by the previous year's CPI and add back to the PA to get the gross income value. For example, the starter rate portion of £2,049 in 2019-20 is increased by the 2019-20 CPI and rounded up to the nearest £1 to arrive at the 2020-21 starter rate portion of £2,093, £14,593 including the PA.</t>
  </si>
  <si>
    <t>[6] We uprate basic rate portion by the previous year's CPI and add back to the PA to get the gross income value. For example, the basic rate portion of £10,395 in 2019-20 is increased by the 2019-20 CPI and rounded up to the nearest £1 to arrive at the 2020-21 basic rate portion of £10,613, £25,206 including the PA.</t>
  </si>
  <si>
    <t>[7] The end point of the intermediate rate is determined by the Government's higher rate threshold policy. From 2017-18 to 2019-20 this has risen by less than CPI as a result of the lower than CPI higher rate threshold policy.</t>
  </si>
  <si>
    <t>[8] The higher rate threshold has been frozen for two of the last three years, and increased by 1% in 2018-19. We are assuming that the threshold will in future increase by CPI inflation and rounded up the nearest £.</t>
  </si>
  <si>
    <t>[9] The top rate is paid on all earnings above £150,000, and so has no end. We are assuming that this threshold remains fixed at £150,000 in line with current policy intention.</t>
  </si>
  <si>
    <t>End (£) [4]</t>
  </si>
  <si>
    <t>Intermediate rate [7]</t>
  </si>
  <si>
    <t>Higher Rate [8]</t>
  </si>
  <si>
    <t>Top rate [9]</t>
  </si>
  <si>
    <t>Starter rate [5]</t>
  </si>
  <si>
    <t>Basic Rate [6]</t>
  </si>
  <si>
    <t xml:space="preserve">This table accounts for Scottish policy changes, from 2017-18 to 2020-21. </t>
  </si>
  <si>
    <t xml:space="preserve">[1] We have estmated the contribution of Scottish income tax policies to these behavioural effects. </t>
  </si>
  <si>
    <t>2019-20 behaviour</t>
  </si>
  <si>
    <t>2020-21 behaviour</t>
  </si>
  <si>
    <t>Total behavioural response to rUK policies</t>
  </si>
  <si>
    <t>of which, Baseline</t>
  </si>
  <si>
    <t>2018-19 behaviour</t>
  </si>
  <si>
    <t>Total response to £50K National Insurance Threshold [4]</t>
  </si>
  <si>
    <t>Total Scotland/rUK tax-induced migration response [2]</t>
  </si>
  <si>
    <t>of which, Baseline [3]</t>
  </si>
  <si>
    <t>Personal Allowance behaviour [5]</t>
  </si>
  <si>
    <t>[4] We have estimated the behavioural response to the 53 per cent marginal tax rate faced by Scottish taxpayers earning between £43,430 and £50,000  when accounting for National Insurance contributions.</t>
  </si>
  <si>
    <t>[5] We have estimated the behavioural response as a result of the increase in the UK Personal Allowance to £12,500 in 2019-20 and 2020-21.</t>
  </si>
  <si>
    <t>[3] Baseline behaviour here accounts for the 2017-18 Scottish income tax policy.</t>
  </si>
  <si>
    <t>[2] We have estimated the migration response between Scotland and rUK due to changes to the tax difference between the two systems.</t>
  </si>
  <si>
    <t>Figure S4.1: Stylised taxpayer income distributions for 2017-18 and 2023-24 [1]</t>
  </si>
  <si>
    <t>Figure S4.2: Stylised liabilities distribution in 2017-18 and 2024-25 [1]</t>
  </si>
  <si>
    <t>Migration</t>
  </si>
  <si>
    <t>Productivity</t>
  </si>
  <si>
    <t>Hours worked</t>
  </si>
  <si>
    <t>Low variant</t>
  </si>
  <si>
    <t>High variant</t>
  </si>
  <si>
    <t>Baseline forecast [1]</t>
  </si>
  <si>
    <t>Tax band from 2016-17 to 2018-19 [2]</t>
  </si>
  <si>
    <t>Tax band from 2018-19 onward [3]</t>
  </si>
  <si>
    <t>[2] Until 2018-19 Scotland used a three band system.</t>
  </si>
  <si>
    <t>[3] From 2018-19 onwards Scotland has used 5 band tax system.  This system split the population previously covered by the Basic Rate into three bands.</t>
  </si>
  <si>
    <t>HMRC (2019) Scottish Income Tax Outturn Statistics.</t>
  </si>
  <si>
    <t>Static costing, of which,</t>
  </si>
  <si>
    <t>Behavioural response, of which,</t>
  </si>
  <si>
    <t>Post-Behavioural costing, of which,</t>
  </si>
  <si>
    <t>Final 2018-19 policy costing</t>
  </si>
  <si>
    <t>2017-18 Outturn</t>
  </si>
  <si>
    <t>Change from December 2018</t>
  </si>
  <si>
    <t>Figure S4.3: Income tax forecast sensitivity in 2024-25</t>
  </si>
  <si>
    <t>[1] The forecast assuming there has been no change in Government income tax policy. Assumes a statutory CPI indexation profile for tax bands.</t>
  </si>
  <si>
    <t>[6] Estimates of the tax reduction as a result of Tax-Motivated Incorporations are provided by HMRC.</t>
  </si>
  <si>
    <t>[7] We estimate the effect of UK tax measures on the NSND forecast.</t>
  </si>
  <si>
    <t>2018-19 policy recosting [2]</t>
  </si>
  <si>
    <t>2019-20 policy recosting [3]</t>
  </si>
  <si>
    <t>2020-21 policy costing [4]</t>
  </si>
  <si>
    <t>HMRC Gift Aid repayments [5]</t>
  </si>
  <si>
    <t>Tax-Motivated Incorporations [6]</t>
  </si>
  <si>
    <t>UK Tax Measures [7]</t>
  </si>
  <si>
    <t>Response to Scottish policy [1]</t>
  </si>
  <si>
    <t>Response to rUK differential [2]</t>
  </si>
  <si>
    <t>[1] Our estimate of the behavioural response due to the change in the Scottish policy.</t>
  </si>
  <si>
    <t>[2] Our estimate of the behavioural response due to the tax difference between Scotland and rUK.</t>
  </si>
  <si>
    <t>ONS (2019) Consumer price inflation, UK Statistical bulletin,</t>
  </si>
  <si>
    <t>Behavioural response, of which, [1]</t>
  </si>
  <si>
    <t>Description of behaviour</t>
  </si>
  <si>
    <t>Central estimate</t>
  </si>
  <si>
    <t>2018-19 Policy costing</t>
  </si>
  <si>
    <t>2019-20 Policy costing</t>
  </si>
  <si>
    <t>Total change to revenue</t>
  </si>
  <si>
    <t>2020-21 Policy costing</t>
  </si>
  <si>
    <t>High variant [1]</t>
  </si>
  <si>
    <t>Low variant [2]</t>
  </si>
  <si>
    <t>Behavioural response to 2019-20 UK policy [3]</t>
  </si>
  <si>
    <t>[1] For the high variant, we assume behaviour responses as 50% larger than our central assumptions.</t>
  </si>
  <si>
    <t>[2] For the low variant, we assume behaviour responses are 50% smaller than our central assumptions.</t>
  </si>
  <si>
    <t>[3] This is the baseline response to rUK policy, excluding the effects of the 2018-19, 2019-20 and 2020-21 policies. For more detail, see Table S4.11.</t>
  </si>
  <si>
    <t>Table S4.1: Components of NSND income tax forecast</t>
  </si>
  <si>
    <t>Table S4.3: Main tax rates and bands used to produce the NSND income tax forecast</t>
  </si>
  <si>
    <t>Table S4.4: Economic determinants used to produce the NSND income tax forecasts (Percentage growth)</t>
  </si>
  <si>
    <t>Table S4.5: Number of taxpayers by tax band 2016-17 to 2024-25 [1]</t>
  </si>
  <si>
    <t>Table S4.6: 2018-19 policy costing breakdown</t>
  </si>
  <si>
    <t>Table S4.7: 2019-20 policy costing breakdown</t>
  </si>
  <si>
    <t>Table S4.9: Components of behavioural response to rest of UK income tax policies [1]</t>
  </si>
  <si>
    <t>Table S4.10: Sensitivity of behavioural responses in 2020-21</t>
  </si>
  <si>
    <t>Unemployment</t>
  </si>
  <si>
    <t>Scotland's Economic and Fiscal Forecasts - Chapter 4 - Tax - Supplementary Charts and Tables</t>
  </si>
  <si>
    <t>Non-Savings Non-Dividends Income Tax (NSND - IT)</t>
  </si>
  <si>
    <t>Land and Buildings Transaction Tax (LBTT)</t>
  </si>
  <si>
    <t>Table S4.8: 2020-21 policy costing breakdown</t>
  </si>
  <si>
    <t>Prices</t>
  </si>
  <si>
    <t>Transactions</t>
  </si>
  <si>
    <t>Modelling</t>
  </si>
  <si>
    <t>Data updates</t>
  </si>
  <si>
    <t>February 2020</t>
  </si>
  <si>
    <t>Change since May 2019</t>
  </si>
  <si>
    <t>Scottish Fiscal Commission (2019) Scotland's Economic and Fiscal Forecasts - May 2019,</t>
  </si>
  <si>
    <t>Revenue Scotland (2019) Annual Report and Financial Statements 2018-19</t>
  </si>
  <si>
    <t>Shaded cells refer to outturn available at time of publication</t>
  </si>
  <si>
    <t>Shaded cells refer to outturn available at time of publication.</t>
  </si>
  <si>
    <t>Data &amp; base year</t>
  </si>
  <si>
    <t>Policy costing</t>
  </si>
  <si>
    <t>SFC February 2020</t>
  </si>
  <si>
    <t>OBR December 2019</t>
  </si>
  <si>
    <t>Difference</t>
  </si>
  <si>
    <t>OBR (2019) Welsh Taxes Outlook - December 2019,</t>
  </si>
  <si>
    <t>December 2017</t>
  </si>
  <si>
    <t>May 2018</t>
  </si>
  <si>
    <t>December 2018</t>
  </si>
  <si>
    <t>Shading shows outturn as available at time of publication.</t>
  </si>
  <si>
    <t>Outturn</t>
  </si>
  <si>
    <t>2015-16</t>
  </si>
  <si>
    <t>Q1</t>
  </si>
  <si>
    <t>Q2</t>
  </si>
  <si>
    <t>Q3</t>
  </si>
  <si>
    <t>Q4</t>
  </si>
  <si>
    <t>Transactions Growth</t>
  </si>
  <si>
    <t>Price Growth</t>
  </si>
  <si>
    <t>2006-07</t>
  </si>
  <si>
    <t>2007-08</t>
  </si>
  <si>
    <t>2008-09</t>
  </si>
  <si>
    <t>2009-10</t>
  </si>
  <si>
    <t>2010-11</t>
  </si>
  <si>
    <t>2011-12</t>
  </si>
  <si>
    <t>2012-13</t>
  </si>
  <si>
    <t>2013-14</t>
  </si>
  <si>
    <t>2014-15</t>
  </si>
  <si>
    <t>Scottish Landfill Tax (SLfT)</t>
  </si>
  <si>
    <t>Table S4.17: Annual transaction growth rate</t>
  </si>
  <si>
    <t xml:space="preserve">Table S4.18: Annual residential price growth forecast </t>
  </si>
  <si>
    <t xml:space="preserve">Figure S4.4: Quarterly residential mean house price growth forecasts </t>
  </si>
  <si>
    <t xml:space="preserve">Figure S4.5: Quarterly residential transactions growth forecasts </t>
  </si>
  <si>
    <t xml:space="preserve">Figure S4.6: Non-residential median and transactions growth forecasts </t>
  </si>
  <si>
    <t>Table S4.17: Annual residential transaction growth rate</t>
  </si>
  <si>
    <t>Per cent</t>
  </si>
  <si>
    <t>Table S4.16: SFC and OBR Land and Buildings Transaction Tax forecast comparison</t>
  </si>
  <si>
    <t>Table S4.13: Changes in residential LBTT revenue forecast (excluding ADS) since May 2019</t>
  </si>
  <si>
    <t>Table S4.13: Change in residential LBTT revenue forecast (excluding ADS) since May 2019</t>
  </si>
  <si>
    <t>Table S4.2: Change in NSND income tax revenue forecast since May 2019</t>
  </si>
  <si>
    <t>Table S4.14: Change in Additional Dwelling Supplement revenue forecast since May 2019</t>
  </si>
  <si>
    <t>Methodology changes</t>
  </si>
  <si>
    <t>NDR Bill costings</t>
  </si>
  <si>
    <t>February 2020 Pre-measures</t>
  </si>
  <si>
    <t>Budget policy costings</t>
  </si>
  <si>
    <t>February 2020 Post-measures</t>
  </si>
  <si>
    <t>Scottish Fiscal Commission (2019) Scotland's Economic and Fiscal Forecasts – May 2019.</t>
  </si>
  <si>
    <t xml:space="preserve">Shaded cells refer to outturn available at time of publication. </t>
  </si>
  <si>
    <t>Table S4.11: Change in Non-Domestic Rates revenue since May 2019</t>
  </si>
  <si>
    <t>Table S4.19: SFC and OBR Scottish Landfill Tax forecast comparison</t>
  </si>
  <si>
    <t>Scottish Government NDR returns</t>
  </si>
  <si>
    <t>Table S4.15: Change in non-residential LBTT forecast since May 2019</t>
  </si>
  <si>
    <t>Registers of Scotland data before 2016-17</t>
  </si>
  <si>
    <t>[5] Estimates of Gift Aid repayments are provided by HMRC, as this is not captured in our baseline SPI data. We have aligned HMRC's Gift Aid forecast to the 2017-18 outturn figure of £103 million.</t>
  </si>
  <si>
    <t>Source: Scottish Fiscal Commission,</t>
  </si>
  <si>
    <t>[4] The full breakdown of this policy costing can be found in Table S4.8. Further information on this policy costing can be found in Annex A.</t>
  </si>
  <si>
    <t>[2] The full breakdown of this policy recosting can be found in Table S4.6. Information on how this has changed from the December 2018 forecast can be found in Annex B.</t>
  </si>
  <si>
    <t>[3] The full breakdown of this policy recosting can be found in Table S4.7. Information on how this has changed from the December 2018 forecast can be found in Annex B.</t>
  </si>
  <si>
    <t>Self-Assessment settlements adjustment [8]</t>
  </si>
  <si>
    <t>Baseline behavioural response to UK policies [9]</t>
  </si>
  <si>
    <t>February 2020 forecast [10]</t>
  </si>
  <si>
    <t>[8] HMRC data suggests that self-assessment (SA) settlements are expected to grow faster than our baseline forecast. This adjustment captures additional growth in SA settlements.</t>
  </si>
  <si>
    <t>[9] We have estimated the behavioural response to UK policies announced in the 2019 Autumn budget. For more information see Table S4.3.</t>
  </si>
  <si>
    <t>[10] Summation of the nine previous components (1-9). Final February 2020 forecast.</t>
  </si>
  <si>
    <t>[2] Our estimate of the behavioural response due to the tax difference between Scotland and rUK, arising from the UK Government's 2019-20 tax policies.</t>
  </si>
  <si>
    <t>Table S4.12: Forecast relief expenditure</t>
  </si>
  <si>
    <t>2018-19 [1]</t>
  </si>
  <si>
    <t>2019-20 [2]</t>
  </si>
  <si>
    <t>2024-25 [3]</t>
  </si>
  <si>
    <t>Total cost of mandatory reliefs</t>
  </si>
  <si>
    <t>Empty Property Relief [4] [5]</t>
  </si>
  <si>
    <t>New Start</t>
  </si>
  <si>
    <t>Fresh Start [5]</t>
  </si>
  <si>
    <t>Religious Relief [5]</t>
  </si>
  <si>
    <t>Charities [5] [6]</t>
  </si>
  <si>
    <t>Sports Clubs</t>
  </si>
  <si>
    <t>Rate Rebates [5]</t>
  </si>
  <si>
    <t>Rural Rate Relief</t>
  </si>
  <si>
    <t>Small Business Bonus Scheme [5]</t>
  </si>
  <si>
    <t>Renewable Energy</t>
  </si>
  <si>
    <t>District Heating Relief Scheme</t>
  </si>
  <si>
    <t>Enterprise Areas</t>
  </si>
  <si>
    <t>Transitional Relief - hospitality related</t>
  </si>
  <si>
    <t>Transitional Relief - offices (Aberdeen and Aberdeenshire only)</t>
  </si>
  <si>
    <t>Day Nurseries</t>
  </si>
  <si>
    <t>Business Growth Accelerator</t>
  </si>
  <si>
    <t>Unoccupied New Build</t>
  </si>
  <si>
    <t>Mobile Mast Relief</t>
  </si>
  <si>
    <t>Fibre relief</t>
  </si>
  <si>
    <t>Reverse vending machine relief</t>
  </si>
  <si>
    <t>Total cost of discretionary reliefs [7]</t>
  </si>
  <si>
    <t>Hardship</t>
  </si>
  <si>
    <t>Charities &amp; other organisations [5]</t>
  </si>
  <si>
    <t>Stud Farms</t>
  </si>
  <si>
    <t>Total cost of all reliefs</t>
  </si>
  <si>
    <t>Source: Scottish Fiscal Commission, Scottish Government.</t>
  </si>
  <si>
    <t>[1] Outturn figures for 2018-19 are from audited local authority returns.</t>
  </si>
  <si>
    <t>[3] Section 153 of the Local Government etc. (Scotland) Act 1994 confers the power set national reliefs. An amendment voted through at Stage 2 of the Non-Domestic Rates (Scotland) Bill repeals section 153 by 2024. This has the effect that, on commencement, a number of reliefs would be immediately abolished.</t>
  </si>
  <si>
    <t>[4] Currently, after a 42-day period of occupation, a property is eligible for empty property relief at the higher rate should it become unoccupied again. From 1 April 2020, the period during which a property must be occupied increases to six months. Our forecast of empty property relief takes account of this change from 2020-21. From 2022-23 empty property relief is devolved to local authorities.</t>
  </si>
  <si>
    <t>[5] Properties applying for relief other than empty property relief and the Business Growth Accelerator will have to demonstrate that they are in continuous active use. This change comes into effect as of 1 April 2021, with restrictions on properties claiming Small Business Bonus Scheme (SBBS) relief coming into force as of 1 April 2020. The change decreases the forecast spend on SBBS from 2020-21 and decreases the forecast spend on the other affected reliefs from 2021-22. It also increases the spend on empty property relief from 2020-21.</t>
  </si>
  <si>
    <t>[6] Mainstream independent schools will no longer be eligible for charity relief from 1 September 2020. Our forecast spending on charity relief takes account of this change from 2020-21 onwards.</t>
  </si>
  <si>
    <t>[7] Cost to the Scottish Government, not total cost of the relief.</t>
  </si>
  <si>
    <t>Non-Domestic Rates (NDR)</t>
  </si>
  <si>
    <t>[2] Figures for 2019-20 are from local authorities' mid-year estimates, except Empty Property Relief which has been estimated based on the 2018-19 audited figure.</t>
  </si>
  <si>
    <t>Revenue Scotland for outturn data from 2016-17 -  Revenue Scotland - Effective-based data available up to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</si>
</sst>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7" formatCode="&quot;£&quot;#,##0.00;\-&quot;£&quot;#,##0.00"/>
    <numFmt numFmtId="44" formatCode="_-&quot;£&quot;* #,##0.00_-;\-&quot;£&quot;* #,##0.00_-;_-&quot;£&quot;* &quot;-&quot;??_-;_-@_-"/>
    <numFmt numFmtId="43" formatCode="_-* #,##0.00_-;\-* #,##0.00_-;_-* &quot;-&quot;??_-;_-@_-"/>
    <numFmt numFmtId="164" formatCode="0.0%"/>
    <numFmt numFmtId="165" formatCode="0.0"/>
    <numFmt numFmtId="166" formatCode="0.000"/>
    <numFmt numFmtId="167" formatCode="0.0000"/>
    <numFmt numFmtId="168" formatCode="#,##0_);\(#,##0\);&quot;-&quot;_)"/>
    <numFmt numFmtId="169" formatCode="#,##0.0_-;\(#,##0.0\);_-* &quot;-&quot;??_-"/>
    <numFmt numFmtId="170" formatCode="&quot;$&quot;#,##0_);\(&quot;$&quot;#,##0\)"/>
    <numFmt numFmtId="171" formatCode="&quot;to &quot;0.0000;&quot;to &quot;\-0.0000;&quot;to 0&quot;"/>
    <numFmt numFmtId="172" formatCode="#,##0;\(#,##0\)"/>
    <numFmt numFmtId="173" formatCode="#,##0_%_);\(#,##0\)_%;**;@_%_)"/>
    <numFmt numFmtId="174" formatCode="#,##0_%_);\(#,##0\)_%;#,##0_%_);@_%_)"/>
    <numFmt numFmtId="175" formatCode="_(* #,##0.00_);_(* \(#,##0.00\);_(* &quot;-&quot;??_);_(@_)"/>
    <numFmt numFmtId="176" formatCode="#,##0.00_%_);\(#,##0.00\)_%;**;@_%_)"/>
    <numFmt numFmtId="177" formatCode="#,##0.00_%_);\(#,##0.00\)_%;#,##0.00_%_);@_%_)"/>
    <numFmt numFmtId="178" formatCode="#,##0.000_%_);\(#,##0.000\)_%;**;@_%_)"/>
    <numFmt numFmtId="179" formatCode="#,##0.0_%_);\(#,##0.0\)_%;**;@_%_)"/>
    <numFmt numFmtId="180" formatCode="_(&quot;$&quot;* #,##0.00_);_(&quot;$&quot;* \(#,##0.00\);_(&quot;$&quot;* &quot;-&quot;??_);_(@_)"/>
    <numFmt numFmtId="181" formatCode="&quot;$&quot;#,##0.00_%_);\(&quot;$&quot;#,##0.00\)_%;**;@_%_)"/>
    <numFmt numFmtId="182" formatCode="&quot;$&quot;#,##0.000_%_);\(&quot;$&quot;#,##0.000\)_%;**;@_%_)"/>
    <numFmt numFmtId="183" formatCode="&quot;$&quot;#,##0.0_%_);\(&quot;$&quot;#,##0.0\)_%;**;@_%_)"/>
    <numFmt numFmtId="184" formatCode="#,##0_);\(#,##0.0\)"/>
    <numFmt numFmtId="185" formatCode="m/d/yy_%_);;**"/>
    <numFmt numFmtId="186" formatCode="m/d/yy_%_)"/>
    <numFmt numFmtId="187" formatCode="#,##0;\-#,##0;\-"/>
    <numFmt numFmtId="188" formatCode="0.0;\(0.0\)"/>
    <numFmt numFmtId="189" formatCode="0.0;;&quot;TBD&quot;"/>
    <numFmt numFmtId="190" formatCode="_(&quot;$&quot;* #,##0_);_(&quot;$&quot;* \(#,##0\);_(&quot;$&quot;* &quot;-&quot;_);_(@_)"/>
    <numFmt numFmtId="191" formatCode="#,##0.0_x_)_);&quot;NM&quot;_x_)_);#,##0.0_x_)_);@_x_)_)"/>
    <numFmt numFmtId="192" formatCode="[&lt;0.0001]&quot;&lt;0.0001&quot;;0.0000"/>
    <numFmt numFmtId="193" formatCode="0.0%_);\(0.0%\);**;@_%_)"/>
    <numFmt numFmtId="194" formatCode="#,##0.0_);\(#,##0.0\)"/>
    <numFmt numFmtId="195" formatCode="#,##0.0,,;\-#,##0.0,,;\-"/>
    <numFmt numFmtId="196" formatCode="#,##0,;\-#,##0,;\-"/>
    <numFmt numFmtId="197" formatCode="0.0%;\-0.0%;\-"/>
    <numFmt numFmtId="198" formatCode="#,##0.0,,;\-#,##0.0,,"/>
    <numFmt numFmtId="199" formatCode="#,##0,;\-#,##0,"/>
    <numFmt numFmtId="200" formatCode="0.0%;\-0.0%"/>
    <numFmt numFmtId="201" formatCode="&quot;$&quot;#,##0.0_);\(&quot;$&quot;#,##0.00\)"/>
    <numFmt numFmtId="202" formatCode="_-* #,##0_-;\-* #,##0_-;_-* &quot;-&quot;??_-;_-@_-"/>
    <numFmt numFmtId="203" formatCode="#,##0.000"/>
    <numFmt numFmtId="204" formatCode="&quot;£&quot;#,##0.00"/>
    <numFmt numFmtId="205" formatCode="0.0000%"/>
    <numFmt numFmtId="206" formatCode="_-* #,##0.0000_-;\-* #,##0.0000_-;_-* &quot;-&quot;??_-;_-@_-"/>
    <numFmt numFmtId="207" formatCode="0.00000"/>
    <numFmt numFmtId="208" formatCode="_-* #,##0.000000000000000_-;\-* #,##0.000000000000000_-;_-* &quot;-&quot;??_-;_-@_-"/>
    <numFmt numFmtId="209" formatCode="0.00000%"/>
  </numFmts>
  <fonts count="18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2"/>
      <color theme="1"/>
      <name val="Helvetica"/>
    </font>
    <font>
      <sz val="12"/>
      <color rgb="FFFFFFFF"/>
      <name val="Helvetica"/>
    </font>
    <font>
      <sz val="11"/>
      <color theme="1"/>
      <name val="Calibri"/>
      <family val="2"/>
      <scheme val="minor"/>
    </font>
    <font>
      <sz val="10"/>
      <name val="Arial"/>
      <family val="2"/>
    </font>
    <font>
      <u/>
      <sz val="12"/>
      <color theme="10"/>
      <name val="Arial"/>
      <family val="2"/>
    </font>
    <font>
      <sz val="12"/>
      <color theme="1"/>
      <name val="Arial"/>
      <family val="2"/>
    </font>
    <font>
      <sz val="10"/>
      <color theme="1"/>
      <name val="Helvetica"/>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CG Times"/>
    </font>
    <font>
      <sz val="10"/>
      <color indexed="8"/>
      <name val="Arial"/>
      <family val="2"/>
    </font>
    <font>
      <sz val="9"/>
      <color theme="1"/>
      <name val="Helvetica"/>
    </font>
    <font>
      <b/>
      <sz val="12"/>
      <color theme="1"/>
      <name val="Helvetica"/>
    </font>
    <font>
      <b/>
      <sz val="12"/>
      <color rgb="FF000000"/>
      <name val="Helvetica"/>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u/>
      <sz val="11"/>
      <color theme="10"/>
      <name val="Calibri"/>
      <family val="2"/>
      <scheme val="minor"/>
    </font>
    <font>
      <sz val="7"/>
      <name val="Arial"/>
      <family val="2"/>
    </font>
    <font>
      <sz val="11"/>
      <color indexed="62"/>
      <name val="Calibri"/>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10"/>
      <name val="Calibri"/>
      <family val="2"/>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b/>
      <sz val="11"/>
      <color theme="1"/>
      <name val="Helvetica"/>
    </font>
    <font>
      <sz val="11"/>
      <color theme="1"/>
      <name val="Helvetica"/>
    </font>
    <font>
      <b/>
      <sz val="11"/>
      <color rgb="FFFFFFFF"/>
      <name val="Helvetica"/>
    </font>
    <font>
      <sz val="11"/>
      <color rgb="FF000000"/>
      <name val="Helvetica"/>
    </font>
    <font>
      <b/>
      <sz val="11"/>
      <color theme="0"/>
      <name val="Helvetica"/>
    </font>
    <font>
      <u/>
      <sz val="9"/>
      <color theme="10"/>
      <name val="Helvetica"/>
    </font>
    <font>
      <sz val="11"/>
      <name val="Helvetica"/>
    </font>
    <font>
      <b/>
      <sz val="11"/>
      <color theme="3"/>
      <name val="Helvetica"/>
    </font>
    <font>
      <b/>
      <sz val="11"/>
      <name val="Calibri"/>
      <family val="2"/>
      <scheme val="minor"/>
    </font>
    <font>
      <i/>
      <sz val="10"/>
      <name val="Calibri"/>
      <family val="2"/>
      <scheme val="minor"/>
    </font>
    <font>
      <sz val="10"/>
      <name val="Calibri"/>
      <family val="2"/>
      <scheme val="minor"/>
    </font>
    <font>
      <sz val="10"/>
      <color theme="1"/>
      <name val="Calibri"/>
      <family val="2"/>
      <scheme val="minor"/>
    </font>
    <font>
      <b/>
      <sz val="12"/>
      <color theme="1"/>
      <name val="Arial"/>
      <family val="2"/>
    </font>
    <font>
      <sz val="9"/>
      <color theme="1"/>
      <name val="Arial"/>
      <family val="2"/>
    </font>
    <font>
      <sz val="12"/>
      <color rgb="FF000000"/>
      <name val="Helvetica"/>
    </font>
    <font>
      <b/>
      <sz val="12"/>
      <name val="Helvetica`"/>
    </font>
    <font>
      <b/>
      <sz val="12"/>
      <color theme="0"/>
      <name val="Helvetica`"/>
    </font>
    <font>
      <sz val="11"/>
      <color theme="1"/>
      <name val="Helvetica`"/>
    </font>
    <font>
      <sz val="12"/>
      <color theme="0"/>
      <name val="Helvetica"/>
    </font>
    <font>
      <u/>
      <sz val="12"/>
      <color theme="10"/>
      <name val="Helvetica"/>
    </font>
    <font>
      <b/>
      <sz val="12"/>
      <name val="Helvetica"/>
    </font>
    <font>
      <sz val="11"/>
      <color theme="1"/>
      <name val="Arial"/>
      <family val="2"/>
    </font>
    <font>
      <sz val="9"/>
      <name val="Helvetica"/>
    </font>
    <font>
      <sz val="10"/>
      <color theme="1"/>
      <name val="Albany AMT"/>
      <family val="2"/>
    </font>
    <font>
      <b/>
      <sz val="10"/>
      <color theme="1"/>
      <name val="Helvetica"/>
    </font>
    <font>
      <b/>
      <sz val="11"/>
      <color theme="1"/>
      <name val="Arial"/>
      <family val="2"/>
    </font>
    <font>
      <sz val="11"/>
      <color rgb="FFFFFFFF"/>
      <name val="Helvetica"/>
    </font>
    <font>
      <b/>
      <sz val="11"/>
      <color theme="0"/>
      <name val="Helvetica`"/>
    </font>
    <font>
      <sz val="9"/>
      <color rgb="FF000000"/>
      <name val="Helvetica"/>
    </font>
    <font>
      <u/>
      <sz val="11"/>
      <color theme="10"/>
      <name val="Helvetica"/>
    </font>
    <font>
      <b/>
      <sz val="11"/>
      <name val="Helvetica"/>
    </font>
    <font>
      <b/>
      <sz val="11"/>
      <color rgb="FF000000"/>
      <name val="Helvetica"/>
    </font>
    <font>
      <i/>
      <sz val="11"/>
      <color theme="1"/>
      <name val="Helvetica"/>
    </font>
  </fonts>
  <fills count="92">
    <fill>
      <patternFill patternType="none"/>
    </fill>
    <fill>
      <patternFill patternType="gray125"/>
    </fill>
    <fill>
      <patternFill patternType="solid">
        <fgColor theme="0"/>
        <bgColor indexed="64"/>
      </patternFill>
    </fill>
    <fill>
      <patternFill patternType="solid">
        <fgColor rgb="FF66CB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theme="8" tint="0.79998168889431442"/>
        <bgColor indexed="64"/>
      </patternFill>
    </fill>
    <fill>
      <patternFill patternType="solid">
        <fgColor theme="8"/>
        <bgColor indexed="64"/>
      </patternFill>
    </fill>
    <fill>
      <patternFill patternType="solid">
        <fgColor rgb="FFFFFFFF"/>
        <bgColor indexed="64"/>
      </patternFill>
    </fill>
    <fill>
      <patternFill patternType="solid">
        <fgColor theme="0" tint="-0.14999847407452621"/>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thin">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style="thin">
        <color theme="8"/>
      </right>
      <top/>
      <bottom/>
      <diagonal/>
    </border>
    <border>
      <left/>
      <right style="thin">
        <color theme="8"/>
      </right>
      <top/>
      <bottom style="thin">
        <color theme="8"/>
      </bottom>
      <diagonal/>
    </border>
    <border>
      <left/>
      <right/>
      <top style="thin">
        <color theme="8"/>
      </top>
      <bottom/>
      <diagonal/>
    </border>
    <border>
      <left/>
      <right/>
      <top/>
      <bottom style="thin">
        <color rgb="FF66CBC0"/>
      </bottom>
      <diagonal/>
    </border>
    <border>
      <left/>
      <right/>
      <top style="thin">
        <color theme="8"/>
      </top>
      <bottom style="thin">
        <color theme="8"/>
      </bottom>
      <diagonal/>
    </border>
    <border>
      <left style="medium">
        <color indexed="64"/>
      </left>
      <right style="medium">
        <color indexed="64"/>
      </right>
      <top/>
      <bottom style="medium">
        <color indexed="64"/>
      </bottom>
      <diagonal/>
    </border>
    <border>
      <left/>
      <right/>
      <top/>
      <bottom style="thin">
        <color rgb="FF00B0F0"/>
      </bottom>
      <diagonal/>
    </border>
    <border>
      <left/>
      <right/>
      <top style="medium">
        <color theme="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616">
    <xf numFmtId="0" fontId="0" fillId="0" borderId="0"/>
    <xf numFmtId="0" fontId="6" fillId="0" borderId="0" applyNumberFormat="0" applyFill="0" applyBorder="0" applyAlignment="0" applyProtection="0"/>
    <xf numFmtId="0" fontId="5" fillId="0" borderId="0"/>
    <xf numFmtId="0" fontId="5" fillId="0" borderId="0"/>
    <xf numFmtId="0" fontId="9" fillId="0" borderId="0"/>
    <xf numFmtId="43" fontId="9" fillId="0" borderId="0" applyFont="0" applyFill="0" applyBorder="0" applyAlignment="0" applyProtection="0"/>
    <xf numFmtId="43" fontId="5" fillId="0" borderId="0" applyFont="0" applyFill="0" applyBorder="0" applyAlignment="0" applyProtection="0"/>
    <xf numFmtId="0" fontId="10" fillId="0" borderId="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43" fontId="5" fillId="0" borderId="0" applyFont="0" applyFill="0" applyBorder="0" applyAlignment="0" applyProtection="0"/>
    <xf numFmtId="0" fontId="11" fillId="0" borderId="0" applyNumberFormat="0" applyFill="0" applyBorder="0" applyAlignment="0" applyProtection="0"/>
    <xf numFmtId="0" fontId="10" fillId="0" borderId="0"/>
    <xf numFmtId="0" fontId="12" fillId="0" borderId="0"/>
    <xf numFmtId="9" fontId="5"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7" applyNumberFormat="0" applyAlignment="0" applyProtection="0"/>
    <xf numFmtId="0" fontId="22" fillId="8" borderId="8" applyNumberFormat="0" applyAlignment="0" applyProtection="0"/>
    <xf numFmtId="0" fontId="23" fillId="8" borderId="7" applyNumberFormat="0" applyAlignment="0" applyProtection="0"/>
    <xf numFmtId="0" fontId="24" fillId="0" borderId="9" applyNumberFormat="0" applyFill="0" applyAlignment="0" applyProtection="0"/>
    <xf numFmtId="0" fontId="25" fillId="9" borderId="10" applyNumberFormat="0" applyAlignment="0" applyProtection="0"/>
    <xf numFmtId="0" fontId="26" fillId="0" borderId="0" applyNumberFormat="0" applyFill="0" applyBorder="0" applyAlignment="0" applyProtection="0"/>
    <xf numFmtId="0" fontId="5" fillId="10" borderId="11" applyNumberFormat="0" applyFont="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9" fillId="34" borderId="0" applyNumberFormat="0" applyBorder="0" applyAlignment="0" applyProtection="0"/>
    <xf numFmtId="0" fontId="30" fillId="0" borderId="0"/>
    <xf numFmtId="0" fontId="31" fillId="0" borderId="0">
      <alignment vertical="top"/>
    </xf>
    <xf numFmtId="0" fontId="9" fillId="0" borderId="0"/>
    <xf numFmtId="9"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0" fontId="5" fillId="0" borderId="0"/>
    <xf numFmtId="43" fontId="12" fillId="0" borderId="0" applyFont="0" applyFill="0" applyBorder="0" applyAlignment="0" applyProtection="0"/>
    <xf numFmtId="9" fontId="12" fillId="0" borderId="0" applyFont="0" applyFill="0" applyBorder="0" applyAlignment="0" applyProtection="0"/>
    <xf numFmtId="0" fontId="9" fillId="0" borderId="0"/>
    <xf numFmtId="168" fontId="10" fillId="0" borderId="0" applyFill="0" applyBorder="0" applyAlignment="0" applyProtection="0"/>
    <xf numFmtId="0" fontId="31" fillId="0" borderId="0">
      <alignment vertical="top"/>
    </xf>
    <xf numFmtId="0" fontId="10" fillId="0" borderId="0"/>
    <xf numFmtId="0" fontId="10" fillId="0" borderId="0"/>
    <xf numFmtId="0" fontId="31"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lignment vertical="top"/>
    </xf>
    <xf numFmtId="0" fontId="31" fillId="0" borderId="0">
      <alignment vertical="top"/>
    </xf>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42"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43" fillId="0" borderId="22" applyNumberFormat="0" applyFill="0" applyProtection="0">
      <alignment horizontal="center"/>
    </xf>
    <xf numFmtId="0" fontId="10" fillId="0" borderId="0"/>
    <xf numFmtId="165" fontId="10" fillId="0" borderId="0" applyFont="0" applyFill="0" applyBorder="0" applyProtection="0">
      <alignment horizontal="right"/>
    </xf>
    <xf numFmtId="165" fontId="10" fillId="0" borderId="0" applyFont="0" applyFill="0" applyBorder="0" applyProtection="0">
      <alignment horizontal="right"/>
    </xf>
    <xf numFmtId="0" fontId="44" fillId="36" borderId="0" applyNumberFormat="0" applyBorder="0" applyAlignment="0" applyProtection="0"/>
    <xf numFmtId="0" fontId="44" fillId="36" borderId="0" applyNumberFormat="0" applyBorder="0" applyAlignment="0" applyProtection="0"/>
    <xf numFmtId="0" fontId="45"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37"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7"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5" fillId="37"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37"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37" borderId="0" applyNumberFormat="0" applyBorder="0" applyAlignment="0" applyProtection="0"/>
    <xf numFmtId="166" fontId="10" fillId="0" borderId="0" applyFont="0" applyFill="0" applyBorder="0" applyProtection="0">
      <alignment horizontal="right"/>
    </xf>
    <xf numFmtId="166" fontId="10" fillId="0" borderId="0" applyFont="0" applyFill="0" applyBorder="0" applyProtection="0">
      <alignment horizontal="right"/>
    </xf>
    <xf numFmtId="0" fontId="44" fillId="43" borderId="0" applyNumberFormat="0" applyBorder="0" applyAlignment="0" applyProtection="0"/>
    <xf numFmtId="0" fontId="44" fillId="43" borderId="0" applyNumberFormat="0" applyBorder="0" applyAlignment="0" applyProtection="0"/>
    <xf numFmtId="0" fontId="45" fillId="37"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37"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5" fillId="4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37" borderId="0" applyNumberFormat="0" applyBorder="0" applyAlignment="0" applyProtection="0"/>
    <xf numFmtId="167" fontId="10" fillId="0" borderId="0" applyFont="0" applyFill="0" applyBorder="0" applyProtection="0">
      <alignment horizontal="right"/>
    </xf>
    <xf numFmtId="167" fontId="10" fillId="0" borderId="0" applyFont="0" applyFill="0" applyBorder="0" applyProtection="0">
      <alignment horizontal="right"/>
    </xf>
    <xf numFmtId="0" fontId="46" fillId="48" borderId="0" applyNumberFormat="0" applyBorder="0" applyAlignment="0" applyProtection="0"/>
    <xf numFmtId="0" fontId="46" fillId="48" borderId="0" applyNumberFormat="0" applyBorder="0" applyAlignment="0" applyProtection="0"/>
    <xf numFmtId="0" fontId="47" fillId="37"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6"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3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37"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46"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1"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51"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53"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37" borderId="0" applyNumberFormat="0" applyBorder="0" applyAlignment="0" applyProtection="0"/>
    <xf numFmtId="0" fontId="48" fillId="0" borderId="0" applyNumberFormat="0" applyFill="0" applyBorder="0" applyAlignment="0">
      <protection locked="0"/>
    </xf>
    <xf numFmtId="0" fontId="49" fillId="38" borderId="0" applyNumberFormat="0" applyBorder="0" applyAlignment="0" applyProtection="0"/>
    <xf numFmtId="0" fontId="49" fillId="38" borderId="0" applyNumberFormat="0" applyBorder="0" applyAlignment="0" applyProtection="0"/>
    <xf numFmtId="0" fontId="50" fillId="38" borderId="0" applyNumberFormat="0" applyBorder="0" applyAlignment="0" applyProtection="0"/>
    <xf numFmtId="169" fontId="10" fillId="0" borderId="0" applyBorder="0"/>
    <xf numFmtId="0" fontId="51" fillId="0" borderId="0" applyNumberFormat="0" applyAlignment="0">
      <alignment horizontal="left"/>
    </xf>
    <xf numFmtId="170" fontId="52" fillId="0" borderId="23" applyAlignment="0" applyProtection="0"/>
    <xf numFmtId="49" fontId="53" fillId="0" borderId="0" applyFont="0" applyFill="0" applyBorder="0" applyAlignment="0" applyProtection="0">
      <alignment horizontal="left"/>
    </xf>
    <xf numFmtId="3" fontId="54" fillId="0" borderId="0" applyAlignment="0" applyProtection="0"/>
    <xf numFmtId="164" fontId="36" fillId="0" borderId="0" applyFill="0" applyBorder="0" applyAlignment="0" applyProtection="0"/>
    <xf numFmtId="49" fontId="36" fillId="0" borderId="0" applyNumberFormat="0" applyAlignment="0" applyProtection="0">
      <alignment horizontal="left"/>
    </xf>
    <xf numFmtId="49" fontId="55" fillId="0" borderId="24" applyNumberFormat="0" applyAlignment="0" applyProtection="0">
      <alignment horizontal="left" wrapText="1"/>
    </xf>
    <xf numFmtId="49" fontId="55" fillId="0" borderId="0" applyNumberFormat="0" applyAlignment="0" applyProtection="0">
      <alignment horizontal="left" wrapText="1"/>
    </xf>
    <xf numFmtId="49" fontId="56" fillId="0" borderId="0" applyAlignment="0" applyProtection="0">
      <alignment horizontal="left"/>
    </xf>
    <xf numFmtId="0" fontId="57" fillId="46" borderId="25" applyNumberFormat="0" applyAlignment="0" applyProtection="0"/>
    <xf numFmtId="0" fontId="57" fillId="46" borderId="25" applyNumberFormat="0" applyAlignment="0" applyProtection="0"/>
    <xf numFmtId="0" fontId="58" fillId="46" borderId="2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9" fillId="57" borderId="26" applyNumberFormat="0" applyAlignment="0" applyProtection="0"/>
    <xf numFmtId="0" fontId="59" fillId="57" borderId="26" applyNumberFormat="0" applyAlignment="0" applyProtection="0"/>
    <xf numFmtId="0" fontId="60" fillId="57" borderId="26" applyNumberFormat="0" applyAlignment="0" applyProtection="0"/>
    <xf numFmtId="167" fontId="54" fillId="0" borderId="0" applyFont="0" applyFill="0" applyBorder="0" applyProtection="0">
      <alignment horizontal="right"/>
    </xf>
    <xf numFmtId="171" fontId="54" fillId="0" borderId="0" applyFont="0" applyFill="0" applyBorder="0" applyProtection="0">
      <alignment horizontal="left"/>
    </xf>
    <xf numFmtId="172" fontId="39" fillId="58" borderId="20"/>
    <xf numFmtId="3" fontId="61" fillId="0" borderId="0"/>
    <xf numFmtId="3" fontId="61" fillId="0" borderId="0"/>
    <xf numFmtId="3" fontId="61" fillId="0" borderId="0"/>
    <xf numFmtId="3" fontId="61" fillId="0" borderId="0"/>
    <xf numFmtId="3" fontId="61" fillId="0" borderId="0"/>
    <xf numFmtId="3" fontId="61" fillId="0" borderId="0"/>
    <xf numFmtId="3" fontId="61" fillId="0" borderId="0"/>
    <xf numFmtId="3" fontId="61" fillId="0" borderId="0"/>
    <xf numFmtId="0" fontId="62" fillId="0" borderId="0" applyFont="0" applyFill="0" applyBorder="0" applyAlignment="0" applyProtection="0">
      <alignment horizontal="right"/>
    </xf>
    <xf numFmtId="173" fontId="62" fillId="0" borderId="0" applyFont="0" applyFill="0" applyBorder="0" applyAlignment="0" applyProtection="0"/>
    <xf numFmtId="174" fontId="62" fillId="0" borderId="0" applyFont="0" applyFill="0" applyBorder="0" applyAlignment="0" applyProtection="0">
      <alignment horizontal="right"/>
    </xf>
    <xf numFmtId="43" fontId="9" fillId="0" borderId="0" applyFont="0" applyFill="0" applyBorder="0" applyAlignment="0" applyProtection="0"/>
    <xf numFmtId="43" fontId="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62" fillId="0" borderId="0" applyFont="0" applyFill="0" applyBorder="0" applyAlignment="0" applyProtection="0"/>
    <xf numFmtId="177" fontId="62" fillId="0" borderId="0" applyFont="0" applyFill="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178" fontId="62"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62" fillId="0" borderId="0" applyFont="0" applyFill="0" applyBorder="0" applyAlignment="0" applyProtection="0"/>
    <xf numFmtId="3" fontId="64" fillId="0" borderId="0" applyFont="0" applyFill="0" applyBorder="0" applyAlignment="0" applyProtection="0"/>
    <xf numFmtId="0" fontId="65" fillId="0" borderId="0"/>
    <xf numFmtId="0" fontId="66" fillId="0" borderId="0"/>
    <xf numFmtId="0" fontId="65" fillId="0" borderId="0"/>
    <xf numFmtId="0" fontId="66" fillId="0" borderId="0"/>
    <xf numFmtId="0" fontId="10" fillId="0" borderId="0"/>
    <xf numFmtId="0" fontId="10" fillId="0" borderId="0"/>
    <xf numFmtId="0" fontId="10" fillId="0" borderId="0"/>
    <xf numFmtId="0" fontId="35" fillId="0" borderId="0">
      <alignment horizontal="left"/>
    </xf>
    <xf numFmtId="0" fontId="35" fillId="0" borderId="0">
      <alignment horizontal="left"/>
    </xf>
    <xf numFmtId="0" fontId="10" fillId="0" borderId="0">
      <alignment horizontal="left"/>
    </xf>
    <xf numFmtId="0" fontId="10" fillId="0" borderId="0"/>
    <xf numFmtId="0" fontId="10" fillId="0" borderId="0">
      <alignment horizontal="left"/>
    </xf>
    <xf numFmtId="0" fontId="62" fillId="0" borderId="0" applyFont="0" applyFill="0" applyBorder="0" applyAlignment="0" applyProtection="0">
      <alignment horizontal="right"/>
    </xf>
    <xf numFmtId="44"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1" fontId="67" fillId="0" borderId="0" applyFont="0" applyFill="0" applyBorder="0" applyAlignment="0" applyProtection="0"/>
    <xf numFmtId="0" fontId="62" fillId="0" borderId="0" applyFill="0" applyBorder="0" applyProtection="0"/>
    <xf numFmtId="44" fontId="45" fillId="0" borderId="0" applyFont="0" applyFill="0" applyBorder="0" applyAlignment="0" applyProtection="0"/>
    <xf numFmtId="182" fontId="67" fillId="0" borderId="0" applyFont="0" applyFill="0" applyBorder="0" applyAlignment="0" applyProtection="0"/>
    <xf numFmtId="44" fontId="68" fillId="0" borderId="0" applyFont="0" applyFill="0" applyBorder="0" applyAlignment="0" applyProtection="0"/>
    <xf numFmtId="183" fontId="62" fillId="0" borderId="0" applyFont="0" applyFill="0" applyBorder="0" applyAlignment="0" applyProtection="0"/>
    <xf numFmtId="184" fontId="62" fillId="0" borderId="0" applyFont="0" applyFill="0" applyBorder="0" applyAlignment="0" applyProtection="0"/>
    <xf numFmtId="0" fontId="64" fillId="0" borderId="0" applyFont="0" applyFill="0" applyBorder="0" applyAlignment="0" applyProtection="0"/>
    <xf numFmtId="0" fontId="62" fillId="0" borderId="0" applyFont="0" applyFill="0" applyBorder="0" applyAlignment="0" applyProtection="0"/>
    <xf numFmtId="185" fontId="62" fillId="0" borderId="0" applyFont="0" applyFill="0" applyBorder="0" applyAlignment="0" applyProtection="0"/>
    <xf numFmtId="186" fontId="62" fillId="0" borderId="0" applyFont="0" applyFill="0" applyBorder="0" applyAlignment="0" applyProtection="0"/>
    <xf numFmtId="0" fontId="69" fillId="0" borderId="17" applyNumberFormat="0" applyBorder="0" applyAlignment="0" applyProtection="0">
      <alignment horizontal="right" vertical="center"/>
    </xf>
    <xf numFmtId="0" fontId="10" fillId="0" borderId="0">
      <protection locked="0"/>
    </xf>
    <xf numFmtId="0" fontId="10" fillId="0" borderId="0"/>
    <xf numFmtId="0" fontId="62" fillId="0" borderId="27" applyNumberFormat="0" applyFont="0" applyFill="0" applyAlignment="0" applyProtection="0"/>
    <xf numFmtId="0" fontId="10" fillId="0" borderId="0">
      <protection locked="0"/>
    </xf>
    <xf numFmtId="0" fontId="10" fillId="0" borderId="0">
      <protection locked="0"/>
    </xf>
    <xf numFmtId="0" fontId="10" fillId="0" borderId="0" applyFont="0" applyFill="0" applyBorder="0" applyAlignment="0" applyProtection="0"/>
    <xf numFmtId="0" fontId="10"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2" fontId="64" fillId="0" borderId="0" applyFont="0" applyFill="0" applyBorder="0" applyAlignment="0" applyProtection="0"/>
    <xf numFmtId="0" fontId="72" fillId="0" borderId="0"/>
    <xf numFmtId="0" fontId="73" fillId="0" borderId="0">
      <alignment horizontal="right"/>
      <protection locked="0"/>
    </xf>
    <xf numFmtId="0" fontId="10" fillId="0" borderId="1"/>
    <xf numFmtId="0" fontId="10" fillId="0" borderId="0">
      <alignment horizontal="left"/>
    </xf>
    <xf numFmtId="0" fontId="74" fillId="0" borderId="0">
      <alignment horizontal="left"/>
    </xf>
    <xf numFmtId="0" fontId="75" fillId="0" borderId="0" applyFill="0" applyBorder="0" applyProtection="0">
      <alignment horizontal="left"/>
    </xf>
    <xf numFmtId="0" fontId="75" fillId="0" borderId="0">
      <alignment horizontal="left"/>
    </xf>
    <xf numFmtId="0" fontId="76" fillId="0" borderId="0" applyNumberFormat="0" applyFill="0" applyBorder="0" applyProtection="0">
      <alignment horizontal="left"/>
    </xf>
    <xf numFmtId="0" fontId="77" fillId="0" borderId="0">
      <alignment horizontal="left"/>
    </xf>
    <xf numFmtId="0" fontId="76" fillId="0" borderId="0">
      <alignment horizontal="left"/>
    </xf>
    <xf numFmtId="0" fontId="10" fillId="0" borderId="0" applyFont="0" applyFill="0" applyBorder="0" applyProtection="0">
      <alignment horizontal="right"/>
    </xf>
    <xf numFmtId="0" fontId="10" fillId="0" borderId="0" applyFont="0" applyFill="0" applyBorder="0" applyProtection="0">
      <alignment horizontal="right"/>
    </xf>
    <xf numFmtId="0" fontId="78" fillId="39" borderId="0" applyNumberFormat="0" applyBorder="0" applyAlignment="0" applyProtection="0"/>
    <xf numFmtId="0" fontId="78" fillId="39" borderId="0" applyNumberFormat="0" applyBorder="0" applyAlignment="0" applyProtection="0"/>
    <xf numFmtId="0" fontId="79" fillId="39" borderId="0" applyNumberFormat="0" applyBorder="0" applyAlignment="0" applyProtection="0"/>
    <xf numFmtId="38" fontId="36" fillId="59" borderId="0" applyNumberFormat="0" applyBorder="0" applyAlignment="0" applyProtection="0"/>
    <xf numFmtId="0" fontId="10" fillId="0" borderId="0"/>
    <xf numFmtId="0" fontId="10" fillId="0" borderId="0"/>
    <xf numFmtId="0" fontId="62" fillId="0" borderId="0" applyFont="0" applyFill="0" applyBorder="0" applyAlignment="0" applyProtection="0">
      <alignment horizontal="right"/>
    </xf>
    <xf numFmtId="0" fontId="80" fillId="0" borderId="0" applyProtection="0">
      <alignment horizontal="right"/>
    </xf>
    <xf numFmtId="0" fontId="81" fillId="0" borderId="0">
      <alignment horizontal="left"/>
    </xf>
    <xf numFmtId="0" fontId="81" fillId="0" borderId="0">
      <alignment horizontal="left"/>
    </xf>
    <xf numFmtId="0" fontId="41" fillId="0" borderId="16" applyNumberFormat="0" applyAlignment="0" applyProtection="0">
      <alignment horizontal="left" vertical="center"/>
    </xf>
    <xf numFmtId="0" fontId="41" fillId="0" borderId="18">
      <alignment horizontal="left" vertical="center"/>
    </xf>
    <xf numFmtId="0" fontId="82" fillId="60" borderId="28" applyProtection="0">
      <alignment horizontal="right"/>
    </xf>
    <xf numFmtId="0" fontId="83" fillId="60" borderId="0" applyProtection="0">
      <alignment horizontal="left"/>
    </xf>
    <xf numFmtId="0" fontId="84" fillId="0" borderId="0" applyNumberFormat="0" applyFill="0" applyBorder="0" applyAlignment="0" applyProtection="0"/>
    <xf numFmtId="0" fontId="85" fillId="0" borderId="29" applyNumberFormat="0" applyFill="0" applyAlignment="0" applyProtection="0"/>
    <xf numFmtId="0" fontId="86" fillId="0" borderId="0">
      <alignment vertical="top" wrapText="1"/>
    </xf>
    <xf numFmtId="0" fontId="86" fillId="0" borderId="0">
      <alignment vertical="top" wrapText="1"/>
    </xf>
    <xf numFmtId="0" fontId="86" fillId="0" borderId="0">
      <alignment vertical="top" wrapText="1"/>
    </xf>
    <xf numFmtId="0" fontId="86" fillId="0" borderId="0">
      <alignment vertical="top" wrapText="1"/>
    </xf>
    <xf numFmtId="0" fontId="87" fillId="0" borderId="30" applyNumberFormat="0" applyFill="0" applyAlignment="0" applyProtection="0"/>
    <xf numFmtId="0" fontId="86" fillId="0" borderId="0">
      <alignment vertical="top" wrapText="1"/>
    </xf>
    <xf numFmtId="0" fontId="88" fillId="0" borderId="0">
      <alignment horizontal="left"/>
    </xf>
    <xf numFmtId="0" fontId="10" fillId="0" borderId="3">
      <alignment horizontal="left" vertical="top"/>
    </xf>
    <xf numFmtId="0" fontId="89" fillId="0" borderId="31" applyNumberFormat="0" applyFill="0" applyAlignment="0" applyProtection="0"/>
    <xf numFmtId="0" fontId="89" fillId="0" borderId="31" applyNumberFormat="0" applyFill="0" applyAlignment="0" applyProtection="0"/>
    <xf numFmtId="187" fontId="41" fillId="0" borderId="0" applyNumberFormat="0" applyFill="0" applyAlignment="0" applyProtection="0"/>
    <xf numFmtId="187" fontId="41" fillId="0" borderId="0" applyNumberFormat="0" applyFill="0" applyAlignment="0" applyProtection="0"/>
    <xf numFmtId="0" fontId="90" fillId="0" borderId="30" applyNumberFormat="0" applyFill="0" applyAlignment="0" applyProtection="0"/>
    <xf numFmtId="187" fontId="41" fillId="0" borderId="0" applyNumberFormat="0" applyFill="0" applyAlignment="0" applyProtection="0"/>
    <xf numFmtId="0" fontId="91" fillId="0" borderId="0">
      <alignment horizontal="left"/>
    </xf>
    <xf numFmtId="0" fontId="10" fillId="0" borderId="3">
      <alignment horizontal="left" vertical="top"/>
    </xf>
    <xf numFmtId="0" fontId="92" fillId="0" borderId="32" applyNumberFormat="0" applyFill="0" applyAlignment="0" applyProtection="0"/>
    <xf numFmtId="0" fontId="92" fillId="0" borderId="32" applyNumberFormat="0" applyFill="0" applyAlignment="0" applyProtection="0"/>
    <xf numFmtId="187" fontId="93" fillId="0" borderId="0" applyNumberFormat="0" applyFill="0" applyAlignment="0" applyProtection="0"/>
    <xf numFmtId="187" fontId="93" fillId="0" borderId="0" applyNumberFormat="0" applyFill="0" applyAlignment="0" applyProtection="0"/>
    <xf numFmtId="0" fontId="60" fillId="0" borderId="33" applyNumberFormat="0" applyFill="0" applyAlignment="0" applyProtection="0"/>
    <xf numFmtId="187" fontId="93" fillId="0" borderId="0" applyNumberFormat="0" applyFill="0" applyAlignment="0" applyProtection="0"/>
    <xf numFmtId="0" fontId="94" fillId="0" borderId="0">
      <alignment horizontal="left"/>
    </xf>
    <xf numFmtId="0" fontId="92" fillId="0" borderId="0" applyNumberFormat="0" applyFill="0" applyBorder="0" applyAlignment="0" applyProtection="0"/>
    <xf numFmtId="0" fontId="92" fillId="0" borderId="0" applyNumberFormat="0" applyFill="0" applyBorder="0" applyAlignment="0" applyProtection="0"/>
    <xf numFmtId="187" fontId="35" fillId="0" borderId="0" applyNumberFormat="0" applyFill="0" applyAlignment="0" applyProtection="0"/>
    <xf numFmtId="187" fontId="35" fillId="0" borderId="0" applyNumberFormat="0" applyFill="0" applyAlignment="0" applyProtection="0"/>
    <xf numFmtId="0" fontId="60" fillId="0" borderId="0" applyNumberFormat="0" applyFill="0" applyBorder="0" applyAlignment="0" applyProtection="0"/>
    <xf numFmtId="187" fontId="35" fillId="0" borderId="0" applyNumberFormat="0" applyFill="0" applyAlignment="0" applyProtection="0"/>
    <xf numFmtId="187" fontId="95" fillId="0" borderId="0" applyNumberFormat="0" applyFill="0" applyAlignment="0" applyProtection="0"/>
    <xf numFmtId="187" fontId="96" fillId="0" borderId="0" applyNumberFormat="0" applyFill="0" applyAlignment="0" applyProtection="0"/>
    <xf numFmtId="187" fontId="96" fillId="0" borderId="0" applyNumberFormat="0" applyFont="0" applyFill="0" applyBorder="0" applyAlignment="0" applyProtection="0"/>
    <xf numFmtId="187" fontId="96"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10" fillId="0" borderId="0">
      <alignment horizontal="center"/>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xf numFmtId="0" fontId="9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102" fillId="0" borderId="0" applyFill="0" applyBorder="0" applyProtection="0">
      <alignment horizontal="left"/>
    </xf>
    <xf numFmtId="10" fontId="36" fillId="61" borderId="14" applyNumberFormat="0" applyBorder="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4"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103" fillId="42" borderId="25" applyNumberFormat="0" applyAlignment="0" applyProtection="0"/>
    <xf numFmtId="0" fontId="67" fillId="0" borderId="0" applyFill="0" applyBorder="0" applyProtection="0"/>
    <xf numFmtId="0" fontId="67" fillId="0" borderId="0" applyFill="0" applyBorder="0" applyProtection="0"/>
    <xf numFmtId="0" fontId="67" fillId="0" borderId="0" applyFill="0" applyBorder="0" applyProtection="0"/>
    <xf numFmtId="0" fontId="67" fillId="0" borderId="0" applyFill="0" applyBorder="0" applyProtection="0"/>
    <xf numFmtId="0" fontId="82" fillId="0" borderId="34" applyProtection="0">
      <alignment horizontal="right"/>
    </xf>
    <xf numFmtId="0" fontId="82" fillId="0" borderId="28" applyProtection="0">
      <alignment horizontal="right"/>
    </xf>
    <xf numFmtId="0" fontId="82" fillId="0" borderId="35" applyProtection="0">
      <alignment horizontal="center"/>
      <protection locked="0"/>
    </xf>
    <xf numFmtId="0" fontId="10" fillId="0" borderId="0"/>
    <xf numFmtId="0" fontId="105" fillId="0" borderId="36" applyNumberFormat="0" applyFill="0" applyAlignment="0" applyProtection="0"/>
    <xf numFmtId="0" fontId="105" fillId="0" borderId="36" applyNumberFormat="0" applyFill="0" applyAlignment="0" applyProtection="0"/>
    <xf numFmtId="0" fontId="106" fillId="0" borderId="36" applyNumberFormat="0" applyFill="0" applyAlignment="0" applyProtection="0"/>
    <xf numFmtId="0" fontId="10" fillId="0" borderId="0"/>
    <xf numFmtId="0" fontId="10" fillId="0" borderId="0"/>
    <xf numFmtId="0" fontId="10" fillId="0" borderId="0"/>
    <xf numFmtId="0" fontId="10" fillId="0" borderId="0"/>
    <xf numFmtId="188" fontId="62" fillId="0" borderId="0" applyFont="0" applyFill="0" applyBorder="0" applyAlignment="0" applyProtection="0"/>
    <xf numFmtId="189" fontId="62" fillId="0" borderId="0" applyFont="0" applyFill="0" applyBorder="0" applyAlignment="0" applyProtection="0"/>
    <xf numFmtId="190" fontId="31" fillId="0" borderId="0" applyFont="0" applyFill="0" applyBorder="0" applyAlignment="0" applyProtection="0"/>
    <xf numFmtId="180" fontId="31" fillId="0" borderId="0" applyFont="0" applyFill="0" applyBorder="0" applyAlignment="0" applyProtection="0"/>
    <xf numFmtId="0" fontId="107" fillId="0" borderId="0" applyNumberFormat="0">
      <alignment horizontal="left"/>
    </xf>
    <xf numFmtId="0" fontId="62" fillId="0" borderId="0" applyFont="0" applyFill="0" applyBorder="0" applyAlignment="0" applyProtection="0">
      <alignment horizontal="right"/>
    </xf>
    <xf numFmtId="191" fontId="62" fillId="0" borderId="0" applyFont="0" applyFill="0" applyBorder="0" applyAlignment="0" applyProtection="0">
      <alignment horizontal="right"/>
    </xf>
    <xf numFmtId="1" fontId="10" fillId="0" borderId="0" applyFont="0" applyFill="0" applyBorder="0" applyProtection="0">
      <alignment horizontal="right"/>
    </xf>
    <xf numFmtId="1" fontId="10" fillId="0" borderId="0" applyFont="0" applyFill="0" applyBorder="0" applyProtection="0">
      <alignment horizontal="right"/>
    </xf>
    <xf numFmtId="0" fontId="108" fillId="62" borderId="0" applyNumberFormat="0" applyBorder="0" applyAlignment="0" applyProtection="0"/>
    <xf numFmtId="0" fontId="108" fillId="62" borderId="0" applyNumberFormat="0" applyBorder="0" applyAlignment="0" applyProtection="0"/>
    <xf numFmtId="0" fontId="109" fillId="62" borderId="0" applyNumberFormat="0" applyBorder="0" applyAlignment="0" applyProtection="0"/>
    <xf numFmtId="37" fontId="110" fillId="0" borderId="0"/>
    <xf numFmtId="0" fontId="111" fillId="0" borderId="0"/>
    <xf numFmtId="3" fontId="112" fillId="0" borderId="0"/>
    <xf numFmtId="0" fontId="111" fillId="0" borderId="0"/>
    <xf numFmtId="0" fontId="111" fillId="0" borderId="0"/>
    <xf numFmtId="0" fontId="111" fillId="0" borderId="0"/>
    <xf numFmtId="0" fontId="111" fillId="0" borderId="0"/>
    <xf numFmtId="0" fontId="62" fillId="0" borderId="0" applyFill="0" applyBorder="0" applyProtection="0"/>
    <xf numFmtId="0" fontId="10" fillId="0" borderId="0">
      <alignment vertical="top"/>
    </xf>
    <xf numFmtId="0" fontId="10"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44" fillId="0" borderId="0"/>
    <xf numFmtId="0" fontId="10" fillId="0" borderId="0">
      <alignment vertical="top"/>
    </xf>
    <xf numFmtId="0" fontId="40" fillId="0" borderId="0"/>
    <xf numFmtId="0" fontId="45" fillId="0" borderId="0"/>
    <xf numFmtId="0" fontId="45" fillId="0" borderId="0"/>
    <xf numFmtId="0" fontId="10" fillId="0" borderId="0"/>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10" fillId="0" borderId="0"/>
    <xf numFmtId="0" fontId="10" fillId="0" borderId="0"/>
    <xf numFmtId="0" fontId="45" fillId="0" borderId="0"/>
    <xf numFmtId="0" fontId="45" fillId="0" borderId="0"/>
    <xf numFmtId="0" fontId="10" fillId="0" borderId="0"/>
    <xf numFmtId="0" fontId="45" fillId="0" borderId="0"/>
    <xf numFmtId="0" fontId="45" fillId="0" borderId="0"/>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10" fillId="0" borderId="0">
      <alignment vertical="top"/>
    </xf>
    <xf numFmtId="0" fontId="10" fillId="0" borderId="0"/>
    <xf numFmtId="0" fontId="10" fillId="0" borderId="0"/>
    <xf numFmtId="0" fontId="12"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10" fillId="0" borderId="0"/>
    <xf numFmtId="0" fontId="10" fillId="0" borderId="0"/>
    <xf numFmtId="0" fontId="63" fillId="0" borderId="0"/>
    <xf numFmtId="0" fontId="45" fillId="0" borderId="0"/>
    <xf numFmtId="0" fontId="63" fillId="0" borderId="0"/>
    <xf numFmtId="0" fontId="12" fillId="0" borderId="0"/>
    <xf numFmtId="0" fontId="45" fillId="0" borderId="0"/>
    <xf numFmtId="0" fontId="63" fillId="0" borderId="0"/>
    <xf numFmtId="0" fontId="63" fillId="0" borderId="0"/>
    <xf numFmtId="0" fontId="45" fillId="0" borderId="0"/>
    <xf numFmtId="0" fontId="10" fillId="0" borderId="0"/>
    <xf numFmtId="0" fontId="10" fillId="0" borderId="0">
      <alignment vertical="top"/>
    </xf>
    <xf numFmtId="0" fontId="63" fillId="0" borderId="0"/>
    <xf numFmtId="0" fontId="63" fillId="0" borderId="0"/>
    <xf numFmtId="0" fontId="10" fillId="0" borderId="0">
      <alignment vertical="top"/>
    </xf>
    <xf numFmtId="0" fontId="63" fillId="0" borderId="0"/>
    <xf numFmtId="0" fontId="63" fillId="0" borderId="0"/>
    <xf numFmtId="0" fontId="63" fillId="0" borderId="0"/>
    <xf numFmtId="0" fontId="63" fillId="0" borderId="0"/>
    <xf numFmtId="168" fontId="10" fillId="0" borderId="0" applyFill="0" applyBorder="0" applyAlignment="0" applyProtection="0"/>
    <xf numFmtId="0" fontId="63" fillId="0" borderId="0"/>
    <xf numFmtId="0" fontId="113" fillId="0" borderId="0"/>
    <xf numFmtId="0" fontId="10" fillId="0" borderId="0">
      <alignment vertical="top"/>
    </xf>
    <xf numFmtId="0" fontId="31" fillId="0" borderId="0"/>
    <xf numFmtId="0" fontId="44" fillId="0" borderId="0"/>
    <xf numFmtId="0" fontId="40" fillId="0" borderId="0"/>
    <xf numFmtId="0" fontId="10" fillId="0" borderId="0"/>
    <xf numFmtId="0" fontId="10" fillId="0" borderId="0"/>
    <xf numFmtId="0" fontId="10" fillId="0" borderId="0"/>
    <xf numFmtId="0" fontId="44" fillId="0" borderId="0"/>
    <xf numFmtId="0" fontId="10" fillId="0" borderId="0"/>
    <xf numFmtId="0" fontId="45" fillId="0" borderId="0"/>
    <xf numFmtId="0" fontId="45" fillId="0" borderId="0"/>
    <xf numFmtId="0" fontId="11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10" fillId="0" borderId="0"/>
    <xf numFmtId="0" fontId="45" fillId="0" borderId="0"/>
    <xf numFmtId="0" fontId="10" fillId="0" borderId="0">
      <alignment vertical="top"/>
    </xf>
    <xf numFmtId="0" fontId="10" fillId="0" borderId="0"/>
    <xf numFmtId="0" fontId="45" fillId="0" borderId="0"/>
    <xf numFmtId="0" fontId="45" fillId="0" borderId="0"/>
    <xf numFmtId="0" fontId="45" fillId="0" borderId="0"/>
    <xf numFmtId="0" fontId="45" fillId="0" borderId="0"/>
    <xf numFmtId="0" fontId="45" fillId="0" borderId="0"/>
    <xf numFmtId="0" fontId="10" fillId="0" borderId="0"/>
    <xf numFmtId="0" fontId="45" fillId="0" borderId="0"/>
    <xf numFmtId="0" fontId="45" fillId="0" borderId="0"/>
    <xf numFmtId="0" fontId="45" fillId="0" borderId="0"/>
    <xf numFmtId="0" fontId="11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xf numFmtId="0" fontId="63" fillId="0" borderId="0"/>
    <xf numFmtId="0" fontId="115" fillId="35" borderId="0"/>
    <xf numFmtId="0" fontId="63" fillId="0" borderId="0"/>
    <xf numFmtId="0" fontId="10" fillId="0" borderId="0"/>
    <xf numFmtId="0" fontId="10" fillId="0" borderId="0"/>
    <xf numFmtId="0" fontId="63" fillId="0" borderId="0"/>
    <xf numFmtId="0" fontId="63" fillId="0" borderId="0"/>
    <xf numFmtId="0" fontId="63" fillId="0" borderId="0"/>
    <xf numFmtId="0" fontId="63" fillId="0" borderId="0"/>
    <xf numFmtId="0" fontId="9" fillId="0" borderId="0"/>
    <xf numFmtId="0" fontId="10" fillId="0" borderId="0">
      <alignment vertical="top"/>
    </xf>
    <xf numFmtId="0" fontId="10" fillId="0" borderId="0">
      <alignment vertical="top"/>
    </xf>
    <xf numFmtId="0" fontId="1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12" fillId="0" borderId="0"/>
    <xf numFmtId="0" fontId="10" fillId="0" borderId="0">
      <alignment vertical="top"/>
    </xf>
    <xf numFmtId="0" fontId="10" fillId="0" borderId="0"/>
    <xf numFmtId="0" fontId="1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alignment vertical="top"/>
    </xf>
    <xf numFmtId="0" fontId="10" fillId="0" borderId="0"/>
    <xf numFmtId="0" fontId="10" fillId="0" borderId="0"/>
    <xf numFmtId="0" fontId="1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0" borderId="0">
      <alignment vertical="top"/>
    </xf>
    <xf numFmtId="0" fontId="10" fillId="0" borderId="0">
      <alignment vertical="top"/>
    </xf>
    <xf numFmtId="0" fontId="10" fillId="0" borderId="0">
      <alignment vertical="top"/>
    </xf>
    <xf numFmtId="0" fontId="10" fillId="63" borderId="37" applyNumberFormat="0" applyFont="0" applyAlignment="0" applyProtection="0"/>
    <xf numFmtId="0" fontId="45" fillId="63" borderId="37" applyNumberFormat="0" applyFont="0" applyAlignment="0" applyProtection="0"/>
    <xf numFmtId="0" fontId="116" fillId="0" borderId="0"/>
    <xf numFmtId="0" fontId="72" fillId="0" borderId="0"/>
    <xf numFmtId="0" fontId="72" fillId="0" borderId="0"/>
    <xf numFmtId="0" fontId="117" fillId="46" borderId="38" applyNumberFormat="0" applyAlignment="0" applyProtection="0"/>
    <xf numFmtId="0" fontId="117" fillId="46" borderId="38" applyNumberFormat="0" applyAlignment="0" applyProtection="0"/>
    <xf numFmtId="0" fontId="118" fillId="46" borderId="38" applyNumberFormat="0" applyAlignment="0" applyProtection="0"/>
    <xf numFmtId="40" fontId="119" fillId="35" borderId="0">
      <alignment horizontal="right"/>
    </xf>
    <xf numFmtId="0" fontId="120" fillId="35" borderId="0">
      <alignment horizontal="right"/>
    </xf>
    <xf numFmtId="0" fontId="121" fillId="35" borderId="39"/>
    <xf numFmtId="0" fontId="121" fillId="0" borderId="0" applyBorder="0">
      <alignment horizontal="centerContinuous"/>
    </xf>
    <xf numFmtId="0" fontId="122" fillId="0" borderId="0" applyBorder="0">
      <alignment horizontal="centerContinuous"/>
    </xf>
    <xf numFmtId="192" fontId="10" fillId="0" borderId="0" applyFont="0" applyFill="0" applyBorder="0" applyProtection="0">
      <alignment horizontal="right"/>
    </xf>
    <xf numFmtId="192" fontId="10" fillId="0" borderId="0" applyFont="0" applyFill="0" applyBorder="0" applyProtection="0">
      <alignment horizontal="right"/>
    </xf>
    <xf numFmtId="1" fontId="123" fillId="0" borderId="0" applyProtection="0">
      <alignment horizontal="right" vertical="center"/>
    </xf>
    <xf numFmtId="9" fontId="124"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2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3" fontId="67" fillId="0" borderId="0" applyFont="0" applyFill="0" applyBorder="0" applyAlignment="0" applyProtection="0"/>
    <xf numFmtId="3" fontId="36" fillId="64" borderId="40"/>
    <xf numFmtId="3" fontId="36" fillId="0" borderId="40" applyFont="0" applyFill="0" applyBorder="0" applyAlignment="0" applyProtection="0">
      <protection locked="0"/>
    </xf>
    <xf numFmtId="0" fontId="116" fillId="0" borderId="0"/>
    <xf numFmtId="0" fontId="10" fillId="0" borderId="0"/>
    <xf numFmtId="0" fontId="36" fillId="0" borderId="0"/>
    <xf numFmtId="194" fontId="126" fillId="0" borderId="0"/>
    <xf numFmtId="0" fontId="10" fillId="0" borderId="0"/>
    <xf numFmtId="0" fontId="10" fillId="0" borderId="0"/>
    <xf numFmtId="2" fontId="127" fillId="65" borderId="19" applyAlignment="0" applyProtection="0">
      <protection locked="0"/>
    </xf>
    <xf numFmtId="0" fontId="128" fillId="61" borderId="19" applyNumberFormat="0" applyAlignment="0" applyProtection="0"/>
    <xf numFmtId="0" fontId="129" fillId="66" borderId="14" applyNumberFormat="0" applyAlignment="0" applyProtection="0">
      <alignment horizontal="center" vertical="center"/>
    </xf>
    <xf numFmtId="0" fontId="36" fillId="0" borderId="0"/>
    <xf numFmtId="0" fontId="10" fillId="0" borderId="0"/>
    <xf numFmtId="4" fontId="31" fillId="67" borderId="38" applyNumberFormat="0" applyProtection="0">
      <alignment vertical="center"/>
    </xf>
    <xf numFmtId="4" fontId="130" fillId="67" borderId="38" applyNumberFormat="0" applyProtection="0">
      <alignment vertical="center"/>
    </xf>
    <xf numFmtId="4" fontId="31" fillId="67" borderId="38" applyNumberFormat="0" applyProtection="0">
      <alignment horizontal="left" vertical="center"/>
    </xf>
    <xf numFmtId="4" fontId="31" fillId="67" borderId="38" applyNumberFormat="0" applyProtection="0">
      <alignment horizontal="left" vertical="center"/>
    </xf>
    <xf numFmtId="0" fontId="10" fillId="68" borderId="38" applyNumberFormat="0" applyProtection="0">
      <alignment horizontal="left" vertical="center"/>
    </xf>
    <xf numFmtId="4" fontId="31" fillId="69" borderId="38" applyNumberFormat="0" applyProtection="0">
      <alignment horizontal="right" vertical="center"/>
    </xf>
    <xf numFmtId="4" fontId="31" fillId="70" borderId="38" applyNumberFormat="0" applyProtection="0">
      <alignment horizontal="right" vertical="center"/>
    </xf>
    <xf numFmtId="4" fontId="31" fillId="71" borderId="38" applyNumberFormat="0" applyProtection="0">
      <alignment horizontal="right" vertical="center"/>
    </xf>
    <xf numFmtId="4" fontId="31" fillId="72" borderId="38" applyNumberFormat="0" applyProtection="0">
      <alignment horizontal="right" vertical="center"/>
    </xf>
    <xf numFmtId="4" fontId="31" fillId="73" borderId="38" applyNumberFormat="0" applyProtection="0">
      <alignment horizontal="right" vertical="center"/>
    </xf>
    <xf numFmtId="4" fontId="31" fillId="74" borderId="38" applyNumberFormat="0" applyProtection="0">
      <alignment horizontal="right" vertical="center"/>
    </xf>
    <xf numFmtId="4" fontId="31" fillId="75" borderId="38" applyNumberFormat="0" applyProtection="0">
      <alignment horizontal="right" vertical="center"/>
    </xf>
    <xf numFmtId="4" fontId="31" fillId="76" borderId="38" applyNumberFormat="0" applyProtection="0">
      <alignment horizontal="right" vertical="center"/>
    </xf>
    <xf numFmtId="4" fontId="31" fillId="77" borderId="38" applyNumberFormat="0" applyProtection="0">
      <alignment horizontal="right" vertical="center"/>
    </xf>
    <xf numFmtId="4" fontId="39" fillId="78" borderId="38" applyNumberFormat="0" applyProtection="0">
      <alignment horizontal="left" vertical="center"/>
    </xf>
    <xf numFmtId="4" fontId="31" fillId="79" borderId="41" applyNumberFormat="0" applyProtection="0">
      <alignment horizontal="left" vertical="center"/>
    </xf>
    <xf numFmtId="4" fontId="131" fillId="80" borderId="0" applyNumberFormat="0" applyProtection="0">
      <alignment horizontal="left" vertical="center"/>
    </xf>
    <xf numFmtId="0" fontId="10" fillId="68" borderId="38" applyNumberFormat="0" applyProtection="0">
      <alignment horizontal="left" vertical="center"/>
    </xf>
    <xf numFmtId="4" fontId="31" fillId="79" borderId="38" applyNumberFormat="0" applyProtection="0">
      <alignment horizontal="left" vertical="center"/>
    </xf>
    <xf numFmtId="4" fontId="31" fillId="81" borderId="38" applyNumberFormat="0" applyProtection="0">
      <alignment horizontal="left" vertical="center"/>
    </xf>
    <xf numFmtId="0" fontId="10" fillId="81" borderId="38" applyNumberFormat="0" applyProtection="0">
      <alignment horizontal="left" vertical="center"/>
    </xf>
    <xf numFmtId="0" fontId="10" fillId="81" borderId="38" applyNumberFormat="0" applyProtection="0">
      <alignment horizontal="left" vertical="center"/>
    </xf>
    <xf numFmtId="0" fontId="10" fillId="66" borderId="38" applyNumberFormat="0" applyProtection="0">
      <alignment horizontal="left" vertical="center"/>
    </xf>
    <xf numFmtId="0" fontId="10" fillId="66" borderId="38" applyNumberFormat="0" applyProtection="0">
      <alignment horizontal="left" vertical="center"/>
    </xf>
    <xf numFmtId="0" fontId="10" fillId="59" borderId="38" applyNumberFormat="0" applyProtection="0">
      <alignment horizontal="left" vertical="center"/>
    </xf>
    <xf numFmtId="0" fontId="10" fillId="59" borderId="38" applyNumberFormat="0" applyProtection="0">
      <alignment horizontal="left" vertical="center"/>
    </xf>
    <xf numFmtId="0" fontId="10" fillId="68" borderId="38" applyNumberFormat="0" applyProtection="0">
      <alignment horizontal="left" vertical="center"/>
    </xf>
    <xf numFmtId="0" fontId="10" fillId="68" borderId="38" applyNumberFormat="0" applyProtection="0">
      <alignment horizontal="left" vertical="center"/>
    </xf>
    <xf numFmtId="4" fontId="31" fillId="61" borderId="38" applyNumberFormat="0" applyProtection="0">
      <alignment vertical="center"/>
    </xf>
    <xf numFmtId="4" fontId="130" fillId="61" borderId="38" applyNumberFormat="0" applyProtection="0">
      <alignment vertical="center"/>
    </xf>
    <xf numFmtId="4" fontId="31" fillId="61" borderId="38" applyNumberFormat="0" applyProtection="0">
      <alignment horizontal="left" vertical="center"/>
    </xf>
    <xf numFmtId="4" fontId="31" fillId="61" borderId="38" applyNumberFormat="0" applyProtection="0">
      <alignment horizontal="left" vertical="center"/>
    </xf>
    <xf numFmtId="4" fontId="31" fillId="79" borderId="38" applyNumberFormat="0" applyProtection="0">
      <alignment horizontal="right" vertical="center"/>
    </xf>
    <xf numFmtId="4" fontId="130" fillId="79" borderId="38" applyNumberFormat="0" applyProtection="0">
      <alignment horizontal="right" vertical="center"/>
    </xf>
    <xf numFmtId="0" fontId="10" fillId="68" borderId="38" applyNumberFormat="0" applyProtection="0">
      <alignment horizontal="left" vertical="center"/>
    </xf>
    <xf numFmtId="0" fontId="10" fillId="68" borderId="38" applyNumberFormat="0" applyProtection="0">
      <alignment horizontal="left" vertical="center"/>
    </xf>
    <xf numFmtId="0" fontId="132" fillId="0" borderId="0"/>
    <xf numFmtId="4" fontId="133" fillId="79" borderId="38" applyNumberFormat="0" applyProtection="0">
      <alignment horizontal="right" vertical="center"/>
    </xf>
    <xf numFmtId="0" fontId="10" fillId="0" borderId="1"/>
    <xf numFmtId="0" fontId="31" fillId="0" borderId="0">
      <alignment vertical="top"/>
    </xf>
    <xf numFmtId="0" fontId="10" fillId="0" borderId="0"/>
    <xf numFmtId="0" fontId="10" fillId="0" borderId="0"/>
    <xf numFmtId="0" fontId="42" fillId="0" borderId="0"/>
    <xf numFmtId="0" fontId="31" fillId="0" borderId="0">
      <alignment vertical="top"/>
    </xf>
    <xf numFmtId="0" fontId="10" fillId="0" borderId="0"/>
    <xf numFmtId="0" fontId="10" fillId="0" borderId="0">
      <alignment vertical="top"/>
    </xf>
    <xf numFmtId="0" fontId="134" fillId="35" borderId="15">
      <alignment horizontal="center"/>
    </xf>
    <xf numFmtId="0" fontId="135" fillId="82" borderId="42"/>
    <xf numFmtId="3" fontId="136" fillId="35" borderId="0"/>
    <xf numFmtId="3" fontId="134" fillId="35" borderId="0"/>
    <xf numFmtId="0" fontId="136" fillId="35" borderId="0"/>
    <xf numFmtId="0" fontId="134" fillId="35" borderId="0"/>
    <xf numFmtId="0" fontId="136" fillId="35" borderId="0">
      <alignment horizontal="center"/>
    </xf>
    <xf numFmtId="0" fontId="10" fillId="0" borderId="2"/>
    <xf numFmtId="0" fontId="137" fillId="0" borderId="0">
      <alignment wrapText="1"/>
    </xf>
    <xf numFmtId="0" fontId="137" fillId="0" borderId="0">
      <alignment wrapText="1"/>
    </xf>
    <xf numFmtId="0" fontId="137" fillId="0" borderId="0">
      <alignment wrapText="1"/>
    </xf>
    <xf numFmtId="0" fontId="137" fillId="0" borderId="0">
      <alignment wrapText="1"/>
    </xf>
    <xf numFmtId="0" fontId="138" fillId="0" borderId="0" applyBorder="0" applyProtection="0">
      <alignment vertical="center"/>
    </xf>
    <xf numFmtId="0" fontId="138" fillId="0" borderId="21" applyBorder="0" applyProtection="0">
      <alignment horizontal="right" vertical="center"/>
    </xf>
    <xf numFmtId="0" fontId="139" fillId="83" borderId="0" applyBorder="0" applyProtection="0">
      <alignment horizontal="centerContinuous" vertical="center"/>
    </xf>
    <xf numFmtId="0" fontId="139" fillId="84" borderId="21" applyBorder="0" applyProtection="0">
      <alignment horizontal="centerContinuous" vertical="center"/>
    </xf>
    <xf numFmtId="0" fontId="140" fillId="0" borderId="0" applyNumberFormat="0" applyFill="0" applyBorder="0" applyProtection="0">
      <alignment horizontal="left"/>
    </xf>
    <xf numFmtId="0" fontId="37" fillId="85" borderId="0">
      <alignment horizontal="right" vertical="top" wrapText="1"/>
    </xf>
    <xf numFmtId="0" fontId="37" fillId="85" borderId="0">
      <alignment horizontal="right" vertical="top" wrapText="1"/>
    </xf>
    <xf numFmtId="0" fontId="37" fillId="85" borderId="0">
      <alignment horizontal="right" vertical="top" wrapText="1"/>
    </xf>
    <xf numFmtId="0" fontId="37" fillId="85" borderId="0">
      <alignment horizontal="right" vertical="top" wrapText="1"/>
    </xf>
    <xf numFmtId="0" fontId="37" fillId="0" borderId="0" applyBorder="0" applyProtection="0">
      <alignment horizontal="left"/>
    </xf>
    <xf numFmtId="0" fontId="141" fillId="0" borderId="0"/>
    <xf numFmtId="0" fontId="141" fillId="0" borderId="0"/>
    <xf numFmtId="0" fontId="141" fillId="0" borderId="0"/>
    <xf numFmtId="0" fontId="141" fillId="0" borderId="0"/>
    <xf numFmtId="0" fontId="142" fillId="0" borderId="0"/>
    <xf numFmtId="0" fontId="142" fillId="0" borderId="0"/>
    <xf numFmtId="0" fontId="142" fillId="0" borderId="0"/>
    <xf numFmtId="0" fontId="143" fillId="0" borderId="0"/>
    <xf numFmtId="0" fontId="143" fillId="0" borderId="0"/>
    <xf numFmtId="0" fontId="143" fillId="0" borderId="0"/>
    <xf numFmtId="195" fontId="36" fillId="0" borderId="0">
      <alignment wrapText="1"/>
      <protection locked="0"/>
    </xf>
    <xf numFmtId="195" fontId="36" fillId="0" borderId="0">
      <alignment wrapText="1"/>
      <protection locked="0"/>
    </xf>
    <xf numFmtId="195" fontId="37" fillId="86" borderId="0">
      <alignment wrapText="1"/>
      <protection locked="0"/>
    </xf>
    <xf numFmtId="195" fontId="37" fillId="86" borderId="0">
      <alignment wrapText="1"/>
      <protection locked="0"/>
    </xf>
    <xf numFmtId="195" fontId="37" fillId="86" borderId="0">
      <alignment wrapText="1"/>
      <protection locked="0"/>
    </xf>
    <xf numFmtId="195" fontId="37" fillId="86" borderId="0">
      <alignment wrapText="1"/>
      <protection locked="0"/>
    </xf>
    <xf numFmtId="195" fontId="36" fillId="0" borderId="0">
      <alignment wrapText="1"/>
      <protection locked="0"/>
    </xf>
    <xf numFmtId="196" fontId="36" fillId="0" borderId="0">
      <alignment wrapText="1"/>
      <protection locked="0"/>
    </xf>
    <xf numFmtId="196" fontId="36" fillId="0" borderId="0">
      <alignment wrapText="1"/>
      <protection locked="0"/>
    </xf>
    <xf numFmtId="196" fontId="36" fillId="0" borderId="0">
      <alignment wrapText="1"/>
      <protection locked="0"/>
    </xf>
    <xf numFmtId="196" fontId="37" fillId="86" borderId="0">
      <alignment wrapText="1"/>
      <protection locked="0"/>
    </xf>
    <xf numFmtId="196" fontId="37" fillId="86" borderId="0">
      <alignment wrapText="1"/>
      <protection locked="0"/>
    </xf>
    <xf numFmtId="196" fontId="37" fillId="86" borderId="0">
      <alignment wrapText="1"/>
      <protection locked="0"/>
    </xf>
    <xf numFmtId="196" fontId="37" fillId="86" borderId="0">
      <alignment wrapText="1"/>
      <protection locked="0"/>
    </xf>
    <xf numFmtId="196" fontId="37" fillId="86" borderId="0">
      <alignment wrapText="1"/>
      <protection locked="0"/>
    </xf>
    <xf numFmtId="196" fontId="36" fillId="0" borderId="0">
      <alignment wrapText="1"/>
      <protection locked="0"/>
    </xf>
    <xf numFmtId="197" fontId="36" fillId="0" borderId="0">
      <alignment wrapText="1"/>
      <protection locked="0"/>
    </xf>
    <xf numFmtId="197" fontId="36" fillId="0" borderId="0">
      <alignment wrapText="1"/>
      <protection locked="0"/>
    </xf>
    <xf numFmtId="197" fontId="37" fillId="86" borderId="0">
      <alignment wrapText="1"/>
      <protection locked="0"/>
    </xf>
    <xf numFmtId="197" fontId="37" fillId="86" borderId="0">
      <alignment wrapText="1"/>
      <protection locked="0"/>
    </xf>
    <xf numFmtId="197" fontId="37" fillId="86" borderId="0">
      <alignment wrapText="1"/>
      <protection locked="0"/>
    </xf>
    <xf numFmtId="197" fontId="37" fillId="86" borderId="0">
      <alignment wrapText="1"/>
      <protection locked="0"/>
    </xf>
    <xf numFmtId="197" fontId="36" fillId="0" borderId="0">
      <alignment wrapText="1"/>
      <protection locked="0"/>
    </xf>
    <xf numFmtId="0" fontId="76" fillId="0" borderId="0" applyNumberFormat="0" applyFill="0" applyBorder="0" applyProtection="0">
      <alignment horizontal="left"/>
    </xf>
    <xf numFmtId="0" fontId="91" fillId="0" borderId="0" applyNumberFormat="0" applyFill="0" applyBorder="0" applyProtection="0"/>
    <xf numFmtId="0" fontId="144" fillId="0" borderId="0" applyFill="0" applyBorder="0" applyProtection="0">
      <alignment horizontal="left"/>
    </xf>
    <xf numFmtId="198" fontId="37" fillId="85" borderId="43">
      <alignment wrapText="1"/>
    </xf>
    <xf numFmtId="198" fontId="37" fillId="85" borderId="43">
      <alignment wrapText="1"/>
    </xf>
    <xf numFmtId="198" fontId="37" fillId="85" borderId="43">
      <alignment wrapText="1"/>
    </xf>
    <xf numFmtId="199" fontId="37" fillId="85" borderId="43">
      <alignment wrapText="1"/>
    </xf>
    <xf numFmtId="199" fontId="37" fillId="85" borderId="43">
      <alignment wrapText="1"/>
    </xf>
    <xf numFmtId="199" fontId="37" fillId="85" borderId="43">
      <alignment wrapText="1"/>
    </xf>
    <xf numFmtId="199" fontId="37" fillId="85" borderId="43">
      <alignment wrapText="1"/>
    </xf>
    <xf numFmtId="200" fontId="37" fillId="85" borderId="43">
      <alignment wrapText="1"/>
    </xf>
    <xf numFmtId="200" fontId="37" fillId="85" borderId="43">
      <alignment wrapText="1"/>
    </xf>
    <xf numFmtId="200" fontId="37" fillId="85" borderId="43">
      <alignment wrapText="1"/>
    </xf>
    <xf numFmtId="0" fontId="141" fillId="0" borderId="44">
      <alignment horizontal="right"/>
    </xf>
    <xf numFmtId="0" fontId="141" fillId="0" borderId="44">
      <alignment horizontal="right"/>
    </xf>
    <xf numFmtId="0" fontId="141" fillId="0" borderId="44">
      <alignment horizontal="right"/>
    </xf>
    <xf numFmtId="0" fontId="36" fillId="0" borderId="3" applyFill="0" applyBorder="0" applyProtection="0">
      <alignment horizontal="left" vertical="top"/>
    </xf>
    <xf numFmtId="0" fontId="141" fillId="0" borderId="44">
      <alignment horizontal="right"/>
    </xf>
    <xf numFmtId="201" fontId="10" fillId="0" borderId="0" applyNumberFormat="0" applyFill="0" applyBorder="0">
      <alignment horizontal="left"/>
    </xf>
    <xf numFmtId="201" fontId="10" fillId="0" borderId="0" applyNumberFormat="0" applyFill="0" applyBorder="0">
      <alignment horizontal="right"/>
    </xf>
    <xf numFmtId="0" fontId="10" fillId="0" borderId="0"/>
    <xf numFmtId="0" fontId="145" fillId="0" borderId="0" applyNumberFormat="0" applyFill="0" applyBorder="0" applyProtection="0"/>
    <xf numFmtId="0" fontId="145"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145" fillId="0" borderId="0" applyNumberFormat="0" applyFill="0" applyBorder="0" applyProtection="0"/>
    <xf numFmtId="0" fontId="145" fillId="0" borderId="0"/>
    <xf numFmtId="40" fontId="146" fillId="0" borderId="0"/>
    <xf numFmtId="0" fontId="147" fillId="0" borderId="0" applyNumberFormat="0" applyFill="0" applyBorder="0" applyAlignment="0" applyProtection="0"/>
    <xf numFmtId="0" fontId="148" fillId="0" borderId="0" applyNumberFormat="0" applyFill="0" applyBorder="0" applyProtection="0">
      <alignment horizontal="left" vertical="center"/>
    </xf>
    <xf numFmtId="0" fontId="148" fillId="0" borderId="0" applyNumberFormat="0" applyFill="0" applyBorder="0" applyProtection="0">
      <alignment horizontal="left" vertical="center"/>
    </xf>
    <xf numFmtId="0" fontId="149" fillId="0" borderId="0" applyNumberFormat="0" applyFill="0" applyBorder="0" applyAlignment="0" applyProtection="0"/>
    <xf numFmtId="0" fontId="148" fillId="0" borderId="0" applyNumberFormat="0" applyFill="0" applyBorder="0" applyProtection="0">
      <alignment horizontal="left" vertical="center"/>
    </xf>
    <xf numFmtId="0" fontId="10" fillId="0" borderId="0"/>
    <xf numFmtId="0" fontId="145" fillId="0" borderId="0"/>
    <xf numFmtId="0" fontId="38" fillId="0" borderId="45" applyNumberFormat="0" applyFill="0" applyAlignment="0" applyProtection="0"/>
    <xf numFmtId="0" fontId="38" fillId="0" borderId="45" applyNumberFormat="0" applyFill="0" applyAlignment="0" applyProtection="0"/>
    <xf numFmtId="0" fontId="150" fillId="0" borderId="46" applyNumberFormat="0" applyFill="0" applyAlignment="0" applyProtection="0"/>
    <xf numFmtId="0" fontId="151" fillId="0" borderId="0" applyFill="0" applyBorder="0" applyProtection="0"/>
    <xf numFmtId="0" fontId="151" fillId="0" borderId="0" applyFill="0" applyBorder="0" applyProtection="0"/>
    <xf numFmtId="0" fontId="10" fillId="0" borderId="0"/>
    <xf numFmtId="0" fontId="116" fillId="0" borderId="0"/>
    <xf numFmtId="0" fontId="10" fillId="0" borderId="0"/>
    <xf numFmtId="0" fontId="10" fillId="0" borderId="0"/>
    <xf numFmtId="0" fontId="10" fillId="0" borderId="0">
      <alignment horizontal="center" textRotation="180"/>
    </xf>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36" fillId="0" borderId="0"/>
    <xf numFmtId="0" fontId="36" fillId="0" borderId="0"/>
    <xf numFmtId="0" fontId="9" fillId="0" borderId="0"/>
    <xf numFmtId="0" fontId="9" fillId="0" borderId="0"/>
    <xf numFmtId="0" fontId="9" fillId="0" borderId="0"/>
    <xf numFmtId="0" fontId="9" fillId="0" borderId="0"/>
    <xf numFmtId="0" fontId="9"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10" fillId="0" borderId="0"/>
    <xf numFmtId="0" fontId="10" fillId="0" borderId="0"/>
    <xf numFmtId="0" fontId="10" fillId="0" borderId="0"/>
    <xf numFmtId="0" fontId="10" fillId="0" borderId="0"/>
    <xf numFmtId="168" fontId="10" fillId="0" borderId="0" applyFill="0" applyBorder="0" applyAlignment="0" applyProtection="0"/>
    <xf numFmtId="9" fontId="12" fillId="0" borderId="0" applyFont="0" applyFill="0" applyBorder="0" applyAlignment="0" applyProtection="0"/>
    <xf numFmtId="0" fontId="12" fillId="0" borderId="0"/>
    <xf numFmtId="0" fontId="10" fillId="0" borderId="0"/>
    <xf numFmtId="0" fontId="10" fillId="0" borderId="0"/>
    <xf numFmtId="0" fontId="10" fillId="0" borderId="0"/>
    <xf numFmtId="0" fontId="10" fillId="0" borderId="0"/>
    <xf numFmtId="43" fontId="1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0" fontId="10" fillId="0" borderId="0"/>
    <xf numFmtId="0" fontId="10" fillId="0" borderId="0"/>
    <xf numFmtId="165" fontId="10" fillId="0" borderId="0" applyFont="0" applyFill="0" applyBorder="0" applyProtection="0">
      <alignment horizontal="right"/>
    </xf>
    <xf numFmtId="165" fontId="10" fillId="0" borderId="0" applyFont="0" applyFill="0" applyBorder="0" applyProtection="0">
      <alignment horizontal="right"/>
    </xf>
    <xf numFmtId="166" fontId="10" fillId="0" borderId="0" applyFont="0" applyFill="0" applyBorder="0" applyProtection="0">
      <alignment horizontal="right"/>
    </xf>
    <xf numFmtId="166" fontId="10" fillId="0" borderId="0" applyFont="0" applyFill="0" applyBorder="0" applyProtection="0">
      <alignment horizontal="right"/>
    </xf>
    <xf numFmtId="167" fontId="10" fillId="0" borderId="0" applyFont="0" applyFill="0" applyBorder="0" applyProtection="0">
      <alignment horizontal="right"/>
    </xf>
    <xf numFmtId="167" fontId="10" fillId="0" borderId="0" applyFont="0" applyFill="0" applyBorder="0" applyProtection="0">
      <alignment horizontal="right"/>
    </xf>
    <xf numFmtId="169" fontId="10" fillId="0" borderId="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pplyFont="0" applyFill="0" applyBorder="0" applyAlignment="0" applyProtection="0"/>
    <xf numFmtId="17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alignment horizontal="left"/>
    </xf>
    <xf numFmtId="0" fontId="10" fillId="0" borderId="0"/>
    <xf numFmtId="0" fontId="10" fillId="0" borderId="0">
      <alignment horizontal="left"/>
    </xf>
    <xf numFmtId="44"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0" fontId="10" fillId="0" borderId="0">
      <protection locked="0"/>
    </xf>
    <xf numFmtId="0" fontId="10" fillId="0" borderId="0"/>
    <xf numFmtId="0" fontId="10" fillId="0" borderId="0">
      <protection locked="0"/>
    </xf>
    <xf numFmtId="0" fontId="10" fillId="0" borderId="0">
      <protection locked="0"/>
    </xf>
    <xf numFmtId="0" fontId="10" fillId="0" borderId="0" applyFont="0" applyFill="0" applyBorder="0" applyAlignment="0" applyProtection="0"/>
    <xf numFmtId="0" fontId="10" fillId="0" borderId="0" applyFont="0" applyFill="0" applyBorder="0" applyAlignment="0" applyProtection="0"/>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1"/>
    <xf numFmtId="0" fontId="10" fillId="0" borderId="0">
      <alignment horizontal="left"/>
    </xf>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xf numFmtId="0" fontId="10" fillId="0" borderId="0"/>
    <xf numFmtId="0" fontId="10" fillId="0" borderId="3">
      <alignment horizontal="left" vertical="top"/>
    </xf>
    <xf numFmtId="0" fontId="10" fillId="0" borderId="3">
      <alignment horizontal="left" vertical="top"/>
    </xf>
    <xf numFmtId="0" fontId="10" fillId="0" borderId="0">
      <alignment horizontal="center"/>
    </xf>
    <xf numFmtId="0" fontId="10" fillId="0" borderId="0"/>
    <xf numFmtId="0" fontId="10" fillId="0" borderId="0"/>
    <xf numFmtId="0" fontId="10" fillId="0" borderId="0"/>
    <xf numFmtId="0" fontId="10" fillId="0" borderId="0"/>
    <xf numFmtId="1" fontId="10" fillId="0" borderId="0" applyFont="0" applyFill="0" applyBorder="0" applyProtection="0">
      <alignment horizontal="right"/>
    </xf>
    <xf numFmtId="1" fontId="10" fillId="0" borderId="0" applyFont="0" applyFill="0" applyBorder="0" applyProtection="0">
      <alignment horizontal="right"/>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168" fontId="10" fillId="0" borderId="0" applyFill="0" applyBorder="0" applyAlignment="0" applyProtection="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alignment vertical="top"/>
    </xf>
    <xf numFmtId="0" fontId="10" fillId="0" borderId="0"/>
    <xf numFmtId="0" fontId="10" fillId="0" borderId="0">
      <alignment vertical="top"/>
    </xf>
    <xf numFmtId="0" fontId="10" fillId="0" borderId="0">
      <alignment vertical="top"/>
    </xf>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63" borderId="37" applyNumberFormat="0" applyFont="0" applyAlignment="0" applyProtection="0"/>
    <xf numFmtId="192" fontId="10" fillId="0" borderId="0" applyFont="0" applyFill="0" applyBorder="0" applyProtection="0">
      <alignment horizontal="right"/>
    </xf>
    <xf numFmtId="192" fontId="10" fillId="0" borderId="0" applyFont="0" applyFill="0" applyBorder="0" applyProtection="0">
      <alignment horizontal="right"/>
    </xf>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68" borderId="38" applyNumberFormat="0" applyProtection="0">
      <alignment horizontal="left" vertical="center"/>
    </xf>
    <xf numFmtId="0" fontId="10" fillId="68" borderId="38" applyNumberFormat="0" applyProtection="0">
      <alignment horizontal="left" vertical="center"/>
    </xf>
    <xf numFmtId="0" fontId="10" fillId="81" borderId="38" applyNumberFormat="0" applyProtection="0">
      <alignment horizontal="left" vertical="center"/>
    </xf>
    <xf numFmtId="0" fontId="10" fillId="81" borderId="38" applyNumberFormat="0" applyProtection="0">
      <alignment horizontal="left" vertical="center"/>
    </xf>
    <xf numFmtId="0" fontId="10" fillId="66" borderId="38" applyNumberFormat="0" applyProtection="0">
      <alignment horizontal="left" vertical="center"/>
    </xf>
    <xf numFmtId="0" fontId="10" fillId="66" borderId="38" applyNumberFormat="0" applyProtection="0">
      <alignment horizontal="left" vertical="center"/>
    </xf>
    <xf numFmtId="0" fontId="10" fillId="59" borderId="38" applyNumberFormat="0" applyProtection="0">
      <alignment horizontal="left" vertical="center"/>
    </xf>
    <xf numFmtId="0" fontId="10" fillId="59" borderId="38" applyNumberFormat="0" applyProtection="0">
      <alignment horizontal="left" vertical="center"/>
    </xf>
    <xf numFmtId="0" fontId="10" fillId="68" borderId="38" applyNumberFormat="0" applyProtection="0">
      <alignment horizontal="left" vertical="center"/>
    </xf>
    <xf numFmtId="0" fontId="10" fillId="68" borderId="38" applyNumberFormat="0" applyProtection="0">
      <alignment horizontal="left" vertical="center"/>
    </xf>
    <xf numFmtId="0" fontId="10" fillId="68" borderId="38" applyNumberFormat="0" applyProtection="0">
      <alignment horizontal="left" vertical="center"/>
    </xf>
    <xf numFmtId="0" fontId="10" fillId="68" borderId="38" applyNumberFormat="0" applyProtection="0">
      <alignment horizontal="left" vertical="center"/>
    </xf>
    <xf numFmtId="0" fontId="10" fillId="0" borderId="1"/>
    <xf numFmtId="0" fontId="10" fillId="0" borderId="0"/>
    <xf numFmtId="0" fontId="10" fillId="0" borderId="0"/>
    <xf numFmtId="0" fontId="10" fillId="0" borderId="0"/>
    <xf numFmtId="0" fontId="10" fillId="0" borderId="0">
      <alignment vertical="top"/>
    </xf>
    <xf numFmtId="0" fontId="10" fillId="0" borderId="2"/>
    <xf numFmtId="0" fontId="10" fillId="0" borderId="0"/>
    <xf numFmtId="0" fontId="10" fillId="0" borderId="0"/>
    <xf numFmtId="201" fontId="10" fillId="0" borderId="0" applyNumberFormat="0" applyFill="0" applyBorder="0">
      <alignment horizontal="left"/>
    </xf>
    <xf numFmtId="201" fontId="10" fillId="0" borderId="0" applyNumberFormat="0" applyFill="0" applyBorder="0">
      <alignment horizontal="right"/>
    </xf>
    <xf numFmtId="0" fontId="10" fillId="0" borderId="0"/>
    <xf numFmtId="0" fontId="10" fillId="0" borderId="0" applyNumberFormat="0" applyFill="0" applyBorder="0" applyProtection="0"/>
    <xf numFmtId="0" fontId="10" fillId="0" borderId="0" applyNumberFormat="0" applyFill="0" applyBorder="0" applyProtection="0"/>
    <xf numFmtId="0" fontId="10" fillId="0" borderId="0"/>
    <xf numFmtId="0" fontId="10" fillId="0" borderId="0"/>
    <xf numFmtId="0" fontId="10" fillId="0" borderId="0"/>
    <xf numFmtId="0" fontId="10" fillId="0" borderId="0"/>
    <xf numFmtId="0" fontId="10" fillId="0" borderId="0">
      <alignment horizontal="center" textRotation="180"/>
    </xf>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0" fillId="0" borderId="0"/>
    <xf numFmtId="0" fontId="10" fillId="0" borderId="0"/>
    <xf numFmtId="0" fontId="5" fillId="0" borderId="0"/>
    <xf numFmtId="0" fontId="10" fillId="0" borderId="0"/>
    <xf numFmtId="9"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0" fontId="5" fillId="0" borderId="0"/>
    <xf numFmtId="0" fontId="10"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12" fillId="0" borderId="0"/>
    <xf numFmtId="0" fontId="10" fillId="0" borderId="0"/>
    <xf numFmtId="0" fontId="10" fillId="0" borderId="0"/>
    <xf numFmtId="0" fontId="5" fillId="0" borderId="0"/>
    <xf numFmtId="0" fontId="53" fillId="0" borderId="0" applyFont="0" applyFill="0" applyBorder="0" applyAlignment="0" applyProtection="0">
      <alignment horizontal="left"/>
    </xf>
    <xf numFmtId="0" fontId="36" fillId="0" borderId="0" applyNumberFormat="0" applyAlignment="0" applyProtection="0">
      <alignment horizontal="left"/>
    </xf>
    <xf numFmtId="0" fontId="55" fillId="0" borderId="24" applyNumberFormat="0" applyAlignment="0" applyProtection="0">
      <alignment horizontal="left" wrapText="1"/>
    </xf>
    <xf numFmtId="0" fontId="55" fillId="0" borderId="0" applyNumberFormat="0" applyAlignment="0" applyProtection="0">
      <alignment horizontal="left" wrapText="1"/>
    </xf>
    <xf numFmtId="0" fontId="56" fillId="0" borderId="0" applyAlignment="0" applyProtection="0">
      <alignment horizontal="left"/>
    </xf>
    <xf numFmtId="0" fontId="10" fillId="0" borderId="0"/>
    <xf numFmtId="9" fontId="12" fillId="0" borderId="0" applyFont="0" applyFill="0" applyBorder="0" applyAlignment="0" applyProtection="0"/>
    <xf numFmtId="9" fontId="5" fillId="0" borderId="0" applyFont="0" applyFill="0" applyBorder="0" applyAlignment="0" applyProtection="0"/>
    <xf numFmtId="0" fontId="10" fillId="0" borderId="0"/>
    <xf numFmtId="0" fontId="12" fillId="0" borderId="0"/>
    <xf numFmtId="0" fontId="36" fillId="59"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0" fillId="0" borderId="0"/>
    <xf numFmtId="0" fontId="10" fillId="0" borderId="0"/>
    <xf numFmtId="0" fontId="110" fillId="0" borderId="0"/>
    <xf numFmtId="43" fontId="12" fillId="0" borderId="0" applyFont="0" applyFill="0" applyBorder="0" applyAlignment="0" applyProtection="0"/>
    <xf numFmtId="0" fontId="10" fillId="0" borderId="0"/>
    <xf numFmtId="0" fontId="12"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19" fillId="35" borderId="0">
      <alignment horizontal="right"/>
    </xf>
    <xf numFmtId="0" fontId="10" fillId="0" borderId="0"/>
    <xf numFmtId="9" fontId="5"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9" fontId="12" fillId="0" borderId="0" applyFont="0" applyFill="0" applyBorder="0" applyAlignment="0" applyProtection="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0" fillId="0" borderId="0"/>
    <xf numFmtId="0" fontId="146" fillId="0" borderId="0"/>
    <xf numFmtId="0" fontId="12"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5" fillId="0" borderId="0" applyFont="0" applyFill="0" applyBorder="0" applyAlignment="0" applyProtection="0"/>
    <xf numFmtId="0" fontId="5"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5" fillId="0" borderId="0"/>
    <xf numFmtId="9" fontId="12" fillId="0" borderId="0" applyFont="0" applyFill="0" applyBorder="0" applyAlignment="0" applyProtection="0"/>
    <xf numFmtId="0" fontId="10" fillId="0" borderId="0"/>
    <xf numFmtId="0" fontId="10" fillId="0" borderId="0"/>
    <xf numFmtId="43" fontId="12"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10" borderId="1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0"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31" fillId="0" borderId="0">
      <alignment vertical="top"/>
    </xf>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0"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67" borderId="0">
      <protection locked="0"/>
    </xf>
    <xf numFmtId="0" fontId="10" fillId="58" borderId="19">
      <alignment horizontal="center" vertical="center"/>
      <protection locked="0"/>
    </xf>
    <xf numFmtId="0" fontId="35" fillId="0" borderId="0"/>
    <xf numFmtId="0" fontId="10" fillId="87" borderId="0">
      <protection locked="0"/>
    </xf>
    <xf numFmtId="0" fontId="35" fillId="58" borderId="0">
      <alignment vertical="center"/>
      <protection locked="0"/>
    </xf>
    <xf numFmtId="0" fontId="35" fillId="0" borderId="0">
      <protection locked="0"/>
    </xf>
    <xf numFmtId="0" fontId="35" fillId="0" borderId="0"/>
    <xf numFmtId="0" fontId="11" fillId="0" borderId="0" applyNumberFormat="0" applyFill="0" applyBorder="0" applyAlignment="0" applyProtection="0"/>
    <xf numFmtId="0" fontId="154" fillId="0" borderId="0" applyNumberFormat="0" applyFill="0" applyBorder="0" applyAlignment="0" applyProtection="0">
      <alignment vertical="top"/>
      <protection locked="0"/>
    </xf>
    <xf numFmtId="0" fontId="9" fillId="0" borderId="0"/>
    <xf numFmtId="0" fontId="10" fillId="0" borderId="0">
      <alignment textRotation="90"/>
    </xf>
    <xf numFmtId="0" fontId="10" fillId="58" borderId="18">
      <alignment vertical="center"/>
      <protection locked="0"/>
    </xf>
    <xf numFmtId="0" fontId="10" fillId="0" borderId="0"/>
    <xf numFmtId="0" fontId="41" fillId="0" borderId="0"/>
    <xf numFmtId="0" fontId="10" fillId="67" borderId="0">
      <protection locked="0"/>
    </xf>
    <xf numFmtId="0" fontId="1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68"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5" fillId="0" borderId="0" applyFont="0" applyFill="0" applyBorder="0" applyAlignment="0" applyProtection="0"/>
    <xf numFmtId="0" fontId="4" fillId="0" borderId="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0" fontId="3" fillId="0" borderId="0"/>
    <xf numFmtId="43" fontId="3"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3" fillId="28" borderId="0" applyNumberFormat="0" applyBorder="0" applyAlignment="0" applyProtection="0"/>
    <xf numFmtId="0" fontId="3" fillId="0" borderId="0"/>
    <xf numFmtId="43" fontId="3" fillId="0" borderId="0" applyFont="0" applyFill="0" applyBorder="0" applyAlignment="0" applyProtection="0"/>
    <xf numFmtId="0" fontId="2" fillId="0" borderId="0"/>
    <xf numFmtId="43"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6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10"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6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cellStyleXfs>
  <cellXfs count="476">
    <xf numFmtId="0" fontId="0" fillId="0" borderId="0" xfId="0"/>
    <xf numFmtId="0" fontId="7" fillId="2" borderId="0" xfId="0" applyFont="1" applyFill="1"/>
    <xf numFmtId="0" fontId="7" fillId="2" borderId="0" xfId="0" applyFont="1" applyFill="1" applyBorder="1"/>
    <xf numFmtId="0" fontId="8" fillId="2" borderId="0" xfId="0" applyFont="1" applyFill="1" applyAlignment="1">
      <alignment horizontal="right" vertical="center"/>
    </xf>
    <xf numFmtId="1" fontId="7" fillId="2" borderId="0" xfId="0" applyNumberFormat="1" applyFont="1" applyFill="1"/>
    <xf numFmtId="0" fontId="156" fillId="2" borderId="0" xfId="0" applyFont="1" applyFill="1"/>
    <xf numFmtId="0" fontId="157" fillId="3" borderId="0" xfId="0" applyFont="1" applyFill="1" applyAlignment="1">
      <alignment horizontal="right" vertical="center" wrapText="1"/>
    </xf>
    <xf numFmtId="0" fontId="156" fillId="2" borderId="0" xfId="0" applyFont="1" applyFill="1" applyAlignment="1">
      <alignment vertical="center" wrapText="1"/>
    </xf>
    <xf numFmtId="1" fontId="158" fillId="2" borderId="0" xfId="0" applyNumberFormat="1" applyFont="1" applyFill="1" applyAlignment="1">
      <alignment horizontal="right" vertical="center" wrapText="1"/>
    </xf>
    <xf numFmtId="1" fontId="158" fillId="2" borderId="13" xfId="0" applyNumberFormat="1" applyFont="1" applyFill="1" applyBorder="1" applyAlignment="1">
      <alignment horizontal="right" vertical="center" wrapText="1"/>
    </xf>
    <xf numFmtId="0" fontId="156" fillId="2" borderId="0" xfId="0" applyFont="1" applyFill="1" applyAlignment="1">
      <alignment horizontal="right" vertical="center" wrapText="1"/>
    </xf>
    <xf numFmtId="0" fontId="156" fillId="2" borderId="13" xfId="0" applyFont="1" applyFill="1" applyBorder="1" applyAlignment="1">
      <alignment horizontal="right" vertical="center" wrapText="1"/>
    </xf>
    <xf numFmtId="0" fontId="33" fillId="2" borderId="0" xfId="0" applyFont="1" applyFill="1" applyBorder="1"/>
    <xf numFmtId="3" fontId="7" fillId="2" borderId="0" xfId="0" applyNumberFormat="1" applyFont="1" applyFill="1"/>
    <xf numFmtId="166" fontId="7" fillId="2" borderId="0" xfId="0" applyNumberFormat="1" applyFont="1" applyFill="1"/>
    <xf numFmtId="203" fontId="7" fillId="2" borderId="0" xfId="0" applyNumberFormat="1" applyFont="1" applyFill="1"/>
    <xf numFmtId="0" fontId="13" fillId="2" borderId="0" xfId="0" applyFont="1" applyFill="1"/>
    <xf numFmtId="0" fontId="32" fillId="2" borderId="0" xfId="0" applyFont="1" applyFill="1"/>
    <xf numFmtId="0" fontId="33" fillId="2" borderId="0" xfId="0" applyFont="1" applyFill="1"/>
    <xf numFmtId="202" fontId="156" fillId="2" borderId="0" xfId="0" applyNumberFormat="1" applyFont="1" applyFill="1"/>
    <xf numFmtId="0" fontId="157" fillId="3" borderId="0" xfId="0" applyFont="1" applyFill="1" applyAlignment="1">
      <alignment horizontal="left" vertical="center" wrapText="1"/>
    </xf>
    <xf numFmtId="0" fontId="32" fillId="2" borderId="0" xfId="0" applyFont="1" applyFill="1" applyBorder="1"/>
    <xf numFmtId="0" fontId="7" fillId="2" borderId="0" xfId="0" applyFont="1" applyFill="1" applyAlignment="1">
      <alignment horizontal="center"/>
    </xf>
    <xf numFmtId="202" fontId="156" fillId="2" borderId="13" xfId="11" applyNumberFormat="1" applyFont="1" applyFill="1" applyBorder="1" applyAlignment="1">
      <alignment vertical="center"/>
    </xf>
    <xf numFmtId="0" fontId="156" fillId="2" borderId="0" xfId="0" applyFont="1" applyFill="1"/>
    <xf numFmtId="0" fontId="157" fillId="3" borderId="0" xfId="0" applyFont="1" applyFill="1" applyAlignment="1">
      <alignment vertical="center" wrapText="1"/>
    </xf>
    <xf numFmtId="0" fontId="157" fillId="3" borderId="0" xfId="0" applyFont="1" applyFill="1" applyAlignment="1">
      <alignment horizontal="right" vertical="center" wrapText="1"/>
    </xf>
    <xf numFmtId="0" fontId="32" fillId="2" borderId="0" xfId="0" applyFont="1" applyFill="1"/>
    <xf numFmtId="0" fontId="0" fillId="2" borderId="0" xfId="0" applyFill="1"/>
    <xf numFmtId="202" fontId="156" fillId="2" borderId="0" xfId="11" applyNumberFormat="1" applyFont="1" applyFill="1" applyAlignment="1">
      <alignment vertical="center"/>
    </xf>
    <xf numFmtId="0" fontId="156" fillId="2" borderId="0" xfId="0" applyFont="1" applyFill="1" applyAlignment="1">
      <alignment vertical="center"/>
    </xf>
    <xf numFmtId="0" fontId="155" fillId="2" borderId="0" xfId="0" applyFont="1" applyFill="1"/>
    <xf numFmtId="0" fontId="156" fillId="89" borderId="0" xfId="0" applyFont="1" applyFill="1"/>
    <xf numFmtId="0" fontId="156" fillId="2" borderId="13" xfId="0" applyFont="1" applyFill="1" applyBorder="1"/>
    <xf numFmtId="0" fontId="159" fillId="89" borderId="0" xfId="0" applyFont="1" applyFill="1" applyBorder="1" applyAlignment="1">
      <alignment horizontal="right" vertical="center" wrapText="1"/>
    </xf>
    <xf numFmtId="0" fontId="159" fillId="89" borderId="0" xfId="0" applyFont="1" applyFill="1" applyAlignment="1">
      <alignment horizontal="right" vertical="center" wrapText="1"/>
    </xf>
    <xf numFmtId="0" fontId="162" fillId="89" borderId="0" xfId="0" applyFont="1" applyFill="1" applyBorder="1" applyAlignment="1">
      <alignment horizontal="right" vertical="center"/>
    </xf>
    <xf numFmtId="202" fontId="156" fillId="2" borderId="0" xfId="11" applyNumberFormat="1" applyFont="1" applyFill="1" applyAlignment="1">
      <alignment vertical="center"/>
    </xf>
    <xf numFmtId="3" fontId="156" fillId="88" borderId="13" xfId="0" applyNumberFormat="1" applyFont="1" applyFill="1" applyBorder="1" applyAlignment="1">
      <alignment horizontal="right" vertical="center"/>
    </xf>
    <xf numFmtId="202" fontId="156" fillId="2" borderId="0" xfId="0" applyNumberFormat="1" applyFont="1" applyFill="1" applyAlignment="1"/>
    <xf numFmtId="0" fontId="0" fillId="2" borderId="0" xfId="0" applyFill="1" applyAlignment="1"/>
    <xf numFmtId="1" fontId="161" fillId="2" borderId="0" xfId="0" applyNumberFormat="1" applyFont="1" applyFill="1" applyAlignment="1">
      <alignment horizontal="right" vertical="center"/>
    </xf>
    <xf numFmtId="1" fontId="161" fillId="2" borderId="13" xfId="0" applyNumberFormat="1" applyFont="1" applyFill="1" applyBorder="1" applyAlignment="1">
      <alignment horizontal="right" vertical="center"/>
    </xf>
    <xf numFmtId="1" fontId="161" fillId="2" borderId="0" xfId="0" applyNumberFormat="1" applyFont="1" applyFill="1" applyBorder="1" applyAlignment="1">
      <alignment horizontal="right" vertical="center"/>
    </xf>
    <xf numFmtId="202" fontId="156" fillId="2" borderId="0" xfId="0" applyNumberFormat="1" applyFont="1" applyFill="1" applyAlignment="1"/>
    <xf numFmtId="0" fontId="0" fillId="2" borderId="0" xfId="0" applyFill="1" applyAlignment="1"/>
    <xf numFmtId="0" fontId="157" fillId="2" borderId="0" xfId="0" applyFont="1" applyFill="1" applyBorder="1" applyAlignment="1">
      <alignment vertical="center" wrapText="1"/>
    </xf>
    <xf numFmtId="0" fontId="157" fillId="2" borderId="0" xfId="0" applyFont="1" applyFill="1" applyBorder="1" applyAlignment="1">
      <alignment horizontal="left" vertical="center" wrapText="1"/>
    </xf>
    <xf numFmtId="0" fontId="157" fillId="2" borderId="0" xfId="0" applyFont="1" applyFill="1" applyBorder="1" applyAlignment="1">
      <alignment horizontal="right" vertical="center" wrapText="1"/>
    </xf>
    <xf numFmtId="0" fontId="156" fillId="2" borderId="0" xfId="0" applyFont="1" applyFill="1" applyBorder="1" applyAlignment="1">
      <alignment vertical="center"/>
    </xf>
    <xf numFmtId="202" fontId="156" fillId="2" borderId="0" xfId="11" applyNumberFormat="1" applyFont="1" applyFill="1" applyBorder="1" applyAlignment="1">
      <alignment vertical="center"/>
    </xf>
    <xf numFmtId="3" fontId="156" fillId="2" borderId="0" xfId="0" applyNumberFormat="1" applyFont="1" applyFill="1" applyBorder="1" applyAlignment="1">
      <alignment horizontal="right" vertical="center"/>
    </xf>
    <xf numFmtId="0" fontId="155" fillId="2" borderId="0" xfId="0" applyFont="1" applyFill="1" applyBorder="1" applyAlignment="1">
      <alignment vertical="center"/>
    </xf>
    <xf numFmtId="0" fontId="156" fillId="2" borderId="0" xfId="0" applyFont="1" applyFill="1" applyBorder="1"/>
    <xf numFmtId="202" fontId="156" fillId="2" borderId="0" xfId="0" applyNumberFormat="1" applyFont="1" applyFill="1" applyBorder="1"/>
    <xf numFmtId="0" fontId="159" fillId="89" borderId="0" xfId="0" applyFont="1" applyFill="1" applyAlignment="1">
      <alignment horizontal="right"/>
    </xf>
    <xf numFmtId="0" fontId="156" fillId="2" borderId="49" xfId="0" applyFont="1" applyFill="1" applyBorder="1" applyAlignment="1">
      <alignment vertical="center" wrapText="1"/>
    </xf>
    <xf numFmtId="1" fontId="158" fillId="2" borderId="49" xfId="0" applyNumberFormat="1" applyFont="1" applyFill="1" applyBorder="1" applyAlignment="1">
      <alignment horizontal="right" vertical="center" wrapText="1"/>
    </xf>
    <xf numFmtId="0" fontId="34" fillId="2" borderId="0" xfId="0" applyFont="1" applyFill="1" applyBorder="1" applyAlignment="1">
      <alignment vertical="center"/>
    </xf>
    <xf numFmtId="0" fontId="156" fillId="2" borderId="0" xfId="0" applyFont="1" applyFill="1" applyBorder="1" applyAlignment="1">
      <alignment vertical="center" wrapText="1"/>
    </xf>
    <xf numFmtId="0" fontId="156" fillId="2" borderId="0" xfId="0" applyFont="1" applyFill="1" applyBorder="1" applyAlignment="1">
      <alignment horizontal="left"/>
    </xf>
    <xf numFmtId="3" fontId="156" fillId="88" borderId="0" xfId="0" applyNumberFormat="1" applyFont="1" applyFill="1" applyBorder="1" applyAlignment="1">
      <alignment horizontal="right"/>
    </xf>
    <xf numFmtId="3" fontId="161" fillId="88" borderId="0" xfId="15" applyNumberFormat="1" applyFont="1" applyFill="1" applyBorder="1" applyAlignment="1">
      <alignment horizontal="right"/>
    </xf>
    <xf numFmtId="3" fontId="161" fillId="2" borderId="0" xfId="15" applyNumberFormat="1" applyFont="1" applyFill="1" applyBorder="1" applyAlignment="1">
      <alignment horizontal="right"/>
    </xf>
    <xf numFmtId="3" fontId="156" fillId="2" borderId="0" xfId="0" applyNumberFormat="1" applyFont="1" applyFill="1" applyBorder="1" applyAlignment="1">
      <alignment horizontal="right"/>
    </xf>
    <xf numFmtId="44" fontId="159" fillId="89" borderId="0" xfId="1436" applyFont="1" applyFill="1" applyBorder="1" applyAlignment="1">
      <alignment horizontal="right" vertical="center" wrapText="1"/>
    </xf>
    <xf numFmtId="3" fontId="161" fillId="2" borderId="13" xfId="15" applyNumberFormat="1" applyFont="1" applyFill="1" applyBorder="1" applyAlignment="1">
      <alignment horizontal="right"/>
    </xf>
    <xf numFmtId="3" fontId="156" fillId="2" borderId="13" xfId="0" applyNumberFormat="1" applyFont="1" applyFill="1" applyBorder="1" applyAlignment="1">
      <alignment horizontal="right"/>
    </xf>
    <xf numFmtId="0" fontId="28" fillId="2" borderId="0" xfId="0" applyFont="1" applyFill="1" applyBorder="1" applyAlignment="1">
      <alignment horizontal="center"/>
    </xf>
    <xf numFmtId="0" fontId="163"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4" fontId="164" fillId="2" borderId="0" xfId="15" applyNumberFormat="1" applyFont="1" applyFill="1" applyBorder="1" applyAlignment="1">
      <alignment horizontal="center"/>
    </xf>
    <xf numFmtId="4" fontId="164" fillId="2" borderId="0" xfId="0" applyNumberFormat="1" applyFont="1" applyFill="1" applyBorder="1" applyAlignment="1">
      <alignment horizontal="center"/>
    </xf>
    <xf numFmtId="4" fontId="165" fillId="2" borderId="0" xfId="0" applyNumberFormat="1" applyFont="1" applyFill="1" applyBorder="1" applyAlignment="1">
      <alignment horizontal="center"/>
    </xf>
    <xf numFmtId="204" fontId="165" fillId="2" borderId="0" xfId="0" applyNumberFormat="1" applyFont="1" applyFill="1" applyBorder="1" applyAlignment="1">
      <alignment horizontal="center"/>
    </xf>
    <xf numFmtId="204" fontId="166" fillId="2" borderId="0" xfId="0" applyNumberFormat="1" applyFont="1" applyFill="1" applyBorder="1" applyAlignment="1">
      <alignment horizontal="center"/>
    </xf>
    <xf numFmtId="7" fontId="165" fillId="2" borderId="0" xfId="0" applyNumberFormat="1" applyFont="1" applyFill="1" applyBorder="1" applyAlignment="1">
      <alignment horizontal="center"/>
    </xf>
    <xf numFmtId="3" fontId="156" fillId="2" borderId="0" xfId="15" applyNumberFormat="1" applyFont="1" applyFill="1" applyBorder="1" applyAlignment="1">
      <alignment horizontal="right" vertical="center"/>
    </xf>
    <xf numFmtId="1" fontId="156" fillId="2" borderId="13" xfId="15" applyNumberFormat="1" applyFont="1" applyFill="1" applyBorder="1" applyAlignment="1">
      <alignment horizontal="right" vertical="center"/>
    </xf>
    <xf numFmtId="3" fontId="156" fillId="88" borderId="0" xfId="0" applyNumberFormat="1" applyFont="1" applyFill="1"/>
    <xf numFmtId="0" fontId="157" fillId="2" borderId="0" xfId="0" applyFont="1" applyFill="1" applyBorder="1" applyAlignment="1">
      <alignment wrapText="1"/>
    </xf>
    <xf numFmtId="0" fontId="158" fillId="2" borderId="0" xfId="0" applyFont="1" applyFill="1" applyBorder="1" applyAlignment="1">
      <alignment vertical="center" wrapText="1"/>
    </xf>
    <xf numFmtId="3" fontId="158" fillId="2" borderId="0" xfId="15" applyNumberFormat="1" applyFont="1" applyFill="1" applyBorder="1" applyAlignment="1">
      <alignment vertical="center" wrapText="1"/>
    </xf>
    <xf numFmtId="3" fontId="158" fillId="2" borderId="0" xfId="0" applyNumberFormat="1" applyFont="1" applyFill="1" applyBorder="1" applyAlignment="1">
      <alignment vertical="center" wrapText="1"/>
    </xf>
    <xf numFmtId="3" fontId="156" fillId="2" borderId="0" xfId="11" applyNumberFormat="1" applyFont="1" applyFill="1" applyBorder="1" applyAlignment="1">
      <alignment vertical="center"/>
    </xf>
    <xf numFmtId="3" fontId="158" fillId="2" borderId="0" xfId="11" applyNumberFormat="1" applyFont="1" applyFill="1" applyBorder="1" applyAlignment="1">
      <alignment vertical="center" wrapText="1"/>
    </xf>
    <xf numFmtId="3" fontId="161" fillId="88" borderId="47" xfId="0" applyNumberFormat="1" applyFont="1" applyFill="1" applyBorder="1" applyAlignment="1">
      <alignment horizontal="right"/>
    </xf>
    <xf numFmtId="3" fontId="161" fillId="2" borderId="47" xfId="0" applyNumberFormat="1" applyFont="1" applyFill="1" applyBorder="1" applyAlignment="1">
      <alignment horizontal="right"/>
    </xf>
    <xf numFmtId="3" fontId="161" fillId="2" borderId="48" xfId="0" applyNumberFormat="1" applyFont="1" applyFill="1" applyBorder="1" applyAlignment="1">
      <alignment horizontal="right"/>
    </xf>
    <xf numFmtId="3" fontId="161" fillId="88" borderId="47" xfId="15" applyNumberFormat="1" applyFont="1" applyFill="1" applyBorder="1" applyAlignment="1">
      <alignment horizontal="right"/>
    </xf>
    <xf numFmtId="3" fontId="156" fillId="88" borderId="47" xfId="1436" applyNumberFormat="1" applyFont="1" applyFill="1" applyBorder="1" applyAlignment="1">
      <alignment horizontal="right"/>
    </xf>
    <xf numFmtId="3" fontId="156" fillId="2" borderId="47" xfId="1436" applyNumberFormat="1" applyFont="1" applyFill="1" applyBorder="1" applyAlignment="1">
      <alignment horizontal="right"/>
    </xf>
    <xf numFmtId="3" fontId="156" fillId="2" borderId="48" xfId="1436" applyNumberFormat="1" applyFont="1" applyFill="1" applyBorder="1" applyAlignment="1">
      <alignment horizontal="right"/>
    </xf>
    <xf numFmtId="3" fontId="161" fillId="2" borderId="47" xfId="15" applyNumberFormat="1" applyFont="1" applyFill="1" applyBorder="1" applyAlignment="1">
      <alignment horizontal="right"/>
    </xf>
    <xf numFmtId="3" fontId="161" fillId="2" borderId="48" xfId="15" applyNumberFormat="1" applyFont="1" applyFill="1" applyBorder="1" applyAlignment="1">
      <alignment horizontal="right"/>
    </xf>
    <xf numFmtId="0" fontId="156" fillId="2" borderId="13" xfId="0" applyFont="1" applyFill="1" applyBorder="1" applyAlignment="1">
      <alignment vertical="center"/>
    </xf>
    <xf numFmtId="0" fontId="159" fillId="2" borderId="0" xfId="0" applyFont="1" applyFill="1" applyAlignment="1"/>
    <xf numFmtId="3" fontId="161" fillId="2" borderId="0" xfId="0" applyNumberFormat="1" applyFont="1" applyFill="1" applyBorder="1" applyAlignment="1">
      <alignment horizontal="right"/>
    </xf>
    <xf numFmtId="3" fontId="156" fillId="2" borderId="0" xfId="1436" applyNumberFormat="1" applyFont="1" applyFill="1" applyBorder="1" applyAlignment="1">
      <alignment horizontal="right"/>
    </xf>
    <xf numFmtId="0" fontId="160" fillId="2" borderId="0" xfId="1" applyFont="1" applyFill="1" applyBorder="1"/>
    <xf numFmtId="165" fontId="156" fillId="2" borderId="0" xfId="0" applyNumberFormat="1" applyFont="1" applyFill="1" applyBorder="1" applyAlignment="1">
      <alignment horizontal="right"/>
    </xf>
    <xf numFmtId="165" fontId="156" fillId="2" borderId="0" xfId="0" applyNumberFormat="1" applyFont="1" applyFill="1" applyAlignment="1">
      <alignment horizontal="right"/>
    </xf>
    <xf numFmtId="165" fontId="156" fillId="2" borderId="13" xfId="0" applyNumberFormat="1" applyFont="1" applyFill="1" applyBorder="1" applyAlignment="1">
      <alignment horizontal="right"/>
    </xf>
    <xf numFmtId="205" fontId="164" fillId="2" borderId="0" xfId="0" applyNumberFormat="1" applyFont="1" applyFill="1" applyBorder="1" applyAlignment="1">
      <alignment horizontal="center"/>
    </xf>
    <xf numFmtId="165" fontId="156" fillId="88" borderId="0" xfId="0" applyNumberFormat="1" applyFont="1" applyFill="1" applyBorder="1" applyAlignment="1">
      <alignment horizontal="right" vertical="center" wrapText="1"/>
    </xf>
    <xf numFmtId="0" fontId="0" fillId="0" borderId="0" xfId="0" applyAlignment="1">
      <alignment horizontal="center" vertical="center"/>
    </xf>
    <xf numFmtId="0" fontId="0" fillId="2" borderId="0" xfId="0" applyFill="1" applyAlignment="1">
      <alignment horizontal="center" vertical="center"/>
    </xf>
    <xf numFmtId="3" fontId="156" fillId="88" borderId="0" xfId="0" applyNumberFormat="1" applyFont="1" applyFill="1" applyAlignment="1">
      <alignment horizontal="right" vertical="center"/>
    </xf>
    <xf numFmtId="202" fontId="156" fillId="88" borderId="0" xfId="11" applyNumberFormat="1" applyFont="1" applyFill="1" applyAlignment="1">
      <alignment vertical="center"/>
    </xf>
    <xf numFmtId="202" fontId="156" fillId="88" borderId="13" xfId="11" applyNumberFormat="1" applyFont="1" applyFill="1" applyBorder="1" applyAlignment="1">
      <alignment vertical="center"/>
    </xf>
    <xf numFmtId="165" fontId="156" fillId="88" borderId="0" xfId="0" applyNumberFormat="1" applyFont="1" applyFill="1" applyBorder="1" applyAlignment="1">
      <alignment horizontal="right"/>
    </xf>
    <xf numFmtId="2" fontId="156" fillId="2" borderId="0" xfId="15" applyNumberFormat="1" applyFont="1" applyFill="1"/>
    <xf numFmtId="2" fontId="161" fillId="2" borderId="47" xfId="15" applyNumberFormat="1" applyFont="1" applyFill="1" applyBorder="1"/>
    <xf numFmtId="2" fontId="161" fillId="2" borderId="0" xfId="15" applyNumberFormat="1" applyFont="1" applyFill="1"/>
    <xf numFmtId="2" fontId="156" fillId="2" borderId="13" xfId="15" applyNumberFormat="1" applyFont="1" applyFill="1" applyBorder="1"/>
    <xf numFmtId="2" fontId="161" fillId="2" borderId="48" xfId="15" applyNumberFormat="1" applyFont="1" applyFill="1" applyBorder="1"/>
    <xf numFmtId="2" fontId="161" fillId="2" borderId="13" xfId="15" applyNumberFormat="1" applyFont="1" applyFill="1" applyBorder="1"/>
    <xf numFmtId="3" fontId="156" fillId="88" borderId="47" xfId="0" applyNumberFormat="1" applyFont="1" applyFill="1" applyBorder="1" applyAlignment="1">
      <alignment horizontal="right"/>
    </xf>
    <xf numFmtId="3" fontId="156" fillId="2" borderId="47" xfId="0" applyNumberFormat="1" applyFont="1" applyFill="1" applyBorder="1" applyAlignment="1">
      <alignment horizontal="right"/>
    </xf>
    <xf numFmtId="3" fontId="156" fillId="2" borderId="48" xfId="0" applyNumberFormat="1" applyFont="1" applyFill="1" applyBorder="1" applyAlignment="1">
      <alignment horizontal="right"/>
    </xf>
    <xf numFmtId="1" fontId="156" fillId="2" borderId="0" xfId="0" applyNumberFormat="1" applyFont="1" applyFill="1" applyBorder="1" applyAlignment="1">
      <alignment vertical="center"/>
    </xf>
    <xf numFmtId="165" fontId="156" fillId="2" borderId="13" xfId="0" applyNumberFormat="1" applyFont="1" applyFill="1" applyBorder="1" applyAlignment="1">
      <alignment horizontal="left" vertical="center"/>
    </xf>
    <xf numFmtId="206" fontId="156" fillId="2" borderId="0" xfId="0" applyNumberFormat="1" applyFont="1" applyFill="1"/>
    <xf numFmtId="0" fontId="34" fillId="0" borderId="0" xfId="0" applyFont="1" applyAlignment="1">
      <alignment vertical="center"/>
    </xf>
    <xf numFmtId="0" fontId="169" fillId="0" borderId="0" xfId="0" applyFont="1" applyAlignment="1">
      <alignment vertical="center"/>
    </xf>
    <xf numFmtId="0" fontId="156" fillId="3" borderId="0" xfId="0" applyFont="1" applyFill="1" applyAlignment="1">
      <alignment vertical="top"/>
    </xf>
    <xf numFmtId="0" fontId="159" fillId="3" borderId="0" xfId="0" applyFont="1" applyFill="1" applyAlignment="1">
      <alignment horizontal="center" vertical="center"/>
    </xf>
    <xf numFmtId="0" fontId="156" fillId="2" borderId="0" xfId="0" applyFont="1" applyFill="1" applyBorder="1" applyAlignment="1">
      <alignment horizontal="left" vertical="center"/>
    </xf>
    <xf numFmtId="165" fontId="156" fillId="2" borderId="50" xfId="0" applyNumberFormat="1" applyFont="1" applyFill="1" applyBorder="1" applyAlignment="1">
      <alignment horizontal="left" vertical="center"/>
    </xf>
    <xf numFmtId="1" fontId="0" fillId="2" borderId="0" xfId="0" applyNumberFormat="1" applyFill="1"/>
    <xf numFmtId="1" fontId="0" fillId="2" borderId="13" xfId="0" applyNumberFormat="1" applyFill="1" applyBorder="1"/>
    <xf numFmtId="0" fontId="34" fillId="2" borderId="0" xfId="1468" applyFont="1" applyFill="1" applyAlignment="1">
      <alignment vertical="center"/>
    </xf>
    <xf numFmtId="0" fontId="156" fillId="2" borderId="0" xfId="1468" applyFont="1" applyFill="1"/>
    <xf numFmtId="0" fontId="156" fillId="2" borderId="51" xfId="0" applyFont="1" applyFill="1" applyBorder="1" applyAlignment="1">
      <alignment horizontal="left" vertical="center" wrapText="1"/>
    </xf>
    <xf numFmtId="1" fontId="158" fillId="2" borderId="51" xfId="0" applyNumberFormat="1" applyFont="1" applyFill="1" applyBorder="1" applyAlignment="1">
      <alignment horizontal="right" vertical="center" wrapText="1"/>
    </xf>
    <xf numFmtId="1" fontId="158" fillId="2" borderId="0" xfId="0" applyNumberFormat="1" applyFont="1" applyFill="1" applyBorder="1" applyAlignment="1">
      <alignment horizontal="right" vertical="center" wrapText="1"/>
    </xf>
    <xf numFmtId="0" fontId="156" fillId="2" borderId="0" xfId="0" applyFont="1" applyFill="1" applyAlignment="1">
      <alignment vertical="center"/>
    </xf>
    <xf numFmtId="3" fontId="0" fillId="2" borderId="0" xfId="0" applyNumberFormat="1" applyFill="1"/>
    <xf numFmtId="1" fontId="156" fillId="2" borderId="0" xfId="0" applyNumberFormat="1" applyFont="1" applyFill="1" applyAlignment="1">
      <alignment vertical="center"/>
    </xf>
    <xf numFmtId="3" fontId="156" fillId="2" borderId="0" xfId="15" applyNumberFormat="1" applyFont="1" applyFill="1" applyBorder="1" applyAlignment="1">
      <alignment vertical="center"/>
    </xf>
    <xf numFmtId="1" fontId="156" fillId="2" borderId="0" xfId="15" applyNumberFormat="1" applyFont="1" applyFill="1" applyBorder="1" applyAlignment="1">
      <alignment vertical="center"/>
    </xf>
    <xf numFmtId="3" fontId="156" fillId="2" borderId="13" xfId="15" applyNumberFormat="1" applyFont="1" applyFill="1" applyBorder="1" applyAlignment="1">
      <alignment vertical="center"/>
    </xf>
    <xf numFmtId="0" fontId="157" fillId="3" borderId="0" xfId="1468" applyFont="1" applyFill="1" applyAlignment="1">
      <alignment vertical="center" wrapText="1"/>
    </xf>
    <xf numFmtId="0" fontId="157" fillId="3" borderId="0" xfId="1468" applyFont="1" applyFill="1" applyAlignment="1">
      <alignment horizontal="right" vertical="center" wrapText="1"/>
    </xf>
    <xf numFmtId="0" fontId="156" fillId="2" borderId="0" xfId="1468" applyFont="1" applyFill="1" applyAlignment="1">
      <alignment vertical="center" wrapText="1"/>
    </xf>
    <xf numFmtId="1" fontId="158" fillId="2" borderId="0" xfId="1468" applyNumberFormat="1" applyFont="1" applyFill="1" applyAlignment="1">
      <alignment horizontal="right" vertical="center" wrapText="1"/>
    </xf>
    <xf numFmtId="0" fontId="156" fillId="2" borderId="13" xfId="1468" applyFont="1" applyFill="1" applyBorder="1" applyAlignment="1">
      <alignment vertical="center" wrapText="1"/>
    </xf>
    <xf numFmtId="1" fontId="158" fillId="2" borderId="13" xfId="1468" applyNumberFormat="1" applyFont="1" applyFill="1" applyBorder="1" applyAlignment="1">
      <alignment horizontal="right" vertical="center" wrapText="1"/>
    </xf>
    <xf numFmtId="1" fontId="7" fillId="2" borderId="0" xfId="1468" applyNumberFormat="1" applyFont="1" applyFill="1" applyAlignment="1">
      <alignment horizontal="left"/>
    </xf>
    <xf numFmtId="0" fontId="13" fillId="2" borderId="0" xfId="1468" applyFont="1" applyFill="1"/>
    <xf numFmtId="0" fontId="5" fillId="2" borderId="0" xfId="1468" applyFill="1"/>
    <xf numFmtId="3" fontId="156" fillId="2" borderId="13" xfId="15" applyNumberFormat="1" applyFont="1" applyFill="1" applyBorder="1" applyAlignment="1">
      <alignment horizontal="right" vertical="center"/>
    </xf>
    <xf numFmtId="0" fontId="172" fillId="2" borderId="0" xfId="0" applyFont="1" applyFill="1" applyBorder="1" applyAlignment="1">
      <alignment vertical="center"/>
    </xf>
    <xf numFmtId="1" fontId="172" fillId="2" borderId="0" xfId="0" applyNumberFormat="1" applyFont="1" applyFill="1" applyBorder="1" applyAlignment="1">
      <alignment horizontal="right"/>
    </xf>
    <xf numFmtId="1" fontId="156" fillId="2" borderId="0" xfId="0" applyNumberFormat="1" applyFont="1" applyFill="1" applyBorder="1" applyAlignment="1">
      <alignment horizontal="right"/>
    </xf>
    <xf numFmtId="0" fontId="172" fillId="2" borderId="0" xfId="0" applyFont="1" applyFill="1" applyBorder="1" applyAlignment="1">
      <alignment vertical="center" wrapText="1"/>
    </xf>
    <xf numFmtId="1" fontId="156" fillId="2" borderId="13" xfId="0" applyNumberFormat="1" applyFont="1" applyFill="1" applyBorder="1" applyAlignment="1">
      <alignment horizontal="right"/>
    </xf>
    <xf numFmtId="0" fontId="0" fillId="2" borderId="0" xfId="0" applyFill="1" applyAlignment="1">
      <alignment horizontal="left" vertical="top" wrapText="1"/>
    </xf>
    <xf numFmtId="0" fontId="171" fillId="2" borderId="0" xfId="0" applyFont="1" applyFill="1" applyBorder="1" applyAlignment="1">
      <alignment horizontal="right"/>
    </xf>
    <xf numFmtId="0" fontId="156" fillId="2" borderId="0" xfId="0" applyFont="1" applyFill="1" applyBorder="1" applyAlignment="1">
      <alignment horizontal="right"/>
    </xf>
    <xf numFmtId="1" fontId="155" fillId="2" borderId="0" xfId="0" applyNumberFormat="1" applyFont="1" applyFill="1" applyBorder="1" applyAlignment="1">
      <alignment horizontal="right"/>
    </xf>
    <xf numFmtId="0" fontId="0" fillId="2" borderId="0" xfId="0" applyFill="1" applyBorder="1"/>
    <xf numFmtId="0" fontId="32" fillId="2" borderId="0" xfId="0" applyFont="1" applyFill="1" applyAlignment="1">
      <alignment vertical="center"/>
    </xf>
    <xf numFmtId="0" fontId="32" fillId="2" borderId="0" xfId="0" applyFont="1" applyFill="1" applyBorder="1" applyAlignment="1">
      <alignment vertical="center"/>
    </xf>
    <xf numFmtId="3" fontId="161" fillId="2" borderId="0" xfId="0" applyNumberFormat="1" applyFont="1" applyFill="1" applyAlignment="1">
      <alignment horizontal="right" vertical="center"/>
    </xf>
    <xf numFmtId="3" fontId="161" fillId="2" borderId="0" xfId="11" applyNumberFormat="1" applyFont="1" applyFill="1" applyBorder="1" applyAlignment="1">
      <alignment horizontal="right" vertical="center"/>
    </xf>
    <xf numFmtId="3" fontId="161" fillId="2" borderId="50" xfId="0" applyNumberFormat="1" applyFont="1" applyFill="1" applyBorder="1" applyAlignment="1">
      <alignment horizontal="right" vertical="center"/>
    </xf>
    <xf numFmtId="3" fontId="13" fillId="2" borderId="0" xfId="0" applyNumberFormat="1" applyFont="1" applyFill="1" applyAlignment="1">
      <alignment horizontal="right" vertical="center"/>
    </xf>
    <xf numFmtId="3" fontId="13" fillId="2" borderId="13" xfId="0" applyNumberFormat="1" applyFont="1" applyFill="1" applyBorder="1" applyAlignment="1">
      <alignment horizontal="right" vertical="center"/>
    </xf>
    <xf numFmtId="3" fontId="161" fillId="2" borderId="13" xfId="11" applyNumberFormat="1" applyFont="1" applyFill="1" applyBorder="1" applyAlignment="1">
      <alignment horizontal="right" vertical="center"/>
    </xf>
    <xf numFmtId="0" fontId="160" fillId="0" borderId="0" xfId="1" applyFont="1" applyAlignment="1">
      <alignment horizontal="left"/>
    </xf>
    <xf numFmtId="0" fontId="174" fillId="2" borderId="52" xfId="1" applyFont="1" applyFill="1" applyBorder="1" applyAlignment="1">
      <alignment vertical="top"/>
    </xf>
    <xf numFmtId="0" fontId="7" fillId="2" borderId="2" xfId="0" applyFont="1" applyFill="1" applyBorder="1"/>
    <xf numFmtId="0" fontId="0" fillId="2" borderId="3" xfId="0" applyFill="1" applyBorder="1"/>
    <xf numFmtId="0" fontId="173" fillId="2" borderId="2" xfId="0" applyFont="1" applyFill="1" applyBorder="1"/>
    <xf numFmtId="0" fontId="174" fillId="2" borderId="2" xfId="1" applyFont="1" applyFill="1" applyBorder="1" applyAlignment="1">
      <alignment vertical="center"/>
    </xf>
    <xf numFmtId="0" fontId="174" fillId="2" borderId="2" xfId="1" applyFont="1" applyFill="1" applyBorder="1"/>
    <xf numFmtId="0" fontId="0" fillId="2" borderId="0" xfId="0" applyFill="1"/>
    <xf numFmtId="0" fontId="0" fillId="0" borderId="0" xfId="0" applyFill="1"/>
    <xf numFmtId="0" fontId="0" fillId="0" borderId="0" xfId="0" applyBorder="1"/>
    <xf numFmtId="0" fontId="7" fillId="0" borderId="0" xfId="0" applyFont="1"/>
    <xf numFmtId="0" fontId="175" fillId="2" borderId="0" xfId="1" applyFont="1" applyFill="1" applyAlignment="1"/>
    <xf numFmtId="0" fontId="176" fillId="0" borderId="0" xfId="0" applyFont="1"/>
    <xf numFmtId="0" fontId="10" fillId="0" borderId="0" xfId="7"/>
    <xf numFmtId="0" fontId="12" fillId="0" borderId="0" xfId="0" applyFont="1" applyAlignment="1">
      <alignment horizontal="left" vertical="top"/>
    </xf>
    <xf numFmtId="0" fontId="28" fillId="0" borderId="0" xfId="0" applyFont="1"/>
    <xf numFmtId="0" fontId="162" fillId="3" borderId="0" xfId="0" applyFont="1" applyFill="1" applyBorder="1" applyAlignment="1">
      <alignment horizontal="left" vertical="center"/>
    </xf>
    <xf numFmtId="0" fontId="157" fillId="3" borderId="0" xfId="0" applyFont="1" applyFill="1" applyBorder="1" applyAlignment="1">
      <alignment horizontal="right" vertical="center"/>
    </xf>
    <xf numFmtId="0" fontId="157" fillId="3" borderId="0" xfId="0" applyFont="1" applyFill="1" applyBorder="1" applyAlignment="1">
      <alignment horizontal="right" vertical="center" wrapText="1"/>
    </xf>
    <xf numFmtId="0" fontId="35" fillId="0" borderId="0" xfId="7" applyFont="1"/>
    <xf numFmtId="0" fontId="167" fillId="0" borderId="0" xfId="0" applyFont="1" applyAlignment="1">
      <alignment horizontal="left" vertical="top"/>
    </xf>
    <xf numFmtId="1" fontId="158" fillId="0" borderId="0" xfId="0" applyNumberFormat="1" applyFont="1" applyBorder="1" applyAlignment="1">
      <alignment horizontal="right" vertical="top"/>
    </xf>
    <xf numFmtId="0" fontId="158" fillId="0" borderId="0" xfId="0" quotePrefix="1" applyFont="1" applyBorder="1" applyAlignment="1">
      <alignment horizontal="left" vertical="top"/>
    </xf>
    <xf numFmtId="1" fontId="156" fillId="88" borderId="49" xfId="0" applyNumberFormat="1" applyFont="1" applyFill="1" applyBorder="1" applyAlignment="1">
      <alignment vertical="center" wrapText="1"/>
    </xf>
    <xf numFmtId="1" fontId="158" fillId="0" borderId="0" xfId="0" applyNumberFormat="1" applyFont="1" applyAlignment="1">
      <alignment horizontal="right" vertical="top"/>
    </xf>
    <xf numFmtId="1" fontId="158" fillId="88" borderId="0" xfId="0" applyNumberFormat="1" applyFont="1" applyFill="1" applyAlignment="1">
      <alignment horizontal="right" vertical="top"/>
    </xf>
    <xf numFmtId="1" fontId="10" fillId="0" borderId="0" xfId="7" applyNumberFormat="1"/>
    <xf numFmtId="1" fontId="158" fillId="88" borderId="0" xfId="0" applyNumberFormat="1" applyFont="1" applyFill="1" applyBorder="1" applyAlignment="1">
      <alignment horizontal="right" vertical="top"/>
    </xf>
    <xf numFmtId="0" fontId="12" fillId="0" borderId="0" xfId="0" applyFont="1" applyAlignment="1">
      <alignment horizontal="left" vertical="top" wrapText="1"/>
    </xf>
    <xf numFmtId="0" fontId="158" fillId="0" borderId="0" xfId="0" quotePrefix="1" applyFont="1" applyBorder="1" applyAlignment="1">
      <alignment vertical="center"/>
    </xf>
    <xf numFmtId="1" fontId="158" fillId="88" borderId="50" xfId="0" applyNumberFormat="1" applyFont="1" applyFill="1" applyBorder="1" applyAlignment="1">
      <alignment horizontal="right" vertical="top"/>
    </xf>
    <xf numFmtId="1" fontId="158" fillId="0" borderId="50" xfId="0" applyNumberFormat="1" applyFont="1" applyFill="1" applyBorder="1" applyAlignment="1">
      <alignment horizontal="right" vertical="top"/>
    </xf>
    <xf numFmtId="1" fontId="32" fillId="0" borderId="0" xfId="0" applyNumberFormat="1" applyFont="1" applyAlignment="1">
      <alignment horizontal="left"/>
    </xf>
    <xf numFmtId="0" fontId="32" fillId="0" borderId="0" xfId="0" applyFont="1"/>
    <xf numFmtId="0" fontId="160" fillId="0" borderId="0" xfId="1" applyFont="1" applyBorder="1" applyAlignment="1"/>
    <xf numFmtId="0" fontId="13" fillId="0" borderId="0" xfId="0" applyFont="1"/>
    <xf numFmtId="0" fontId="6" fillId="0" borderId="0" xfId="1" applyAlignment="1"/>
    <xf numFmtId="0" fontId="177" fillId="0" borderId="0" xfId="1" applyFont="1" applyAlignment="1"/>
    <xf numFmtId="207" fontId="178" fillId="0" borderId="0" xfId="0" applyNumberFormat="1" applyFont="1"/>
    <xf numFmtId="207" fontId="0" fillId="0" borderId="0" xfId="0" applyNumberFormat="1"/>
    <xf numFmtId="0" fontId="0" fillId="0" borderId="0" xfId="0" applyNumberFormat="1"/>
    <xf numFmtId="0" fontId="175" fillId="0" borderId="0" xfId="0" applyFont="1"/>
    <xf numFmtId="0" fontId="157" fillId="3" borderId="0" xfId="0" applyFont="1" applyFill="1" applyBorder="1" applyAlignment="1">
      <alignment horizontal="left" vertical="center"/>
    </xf>
    <xf numFmtId="0" fontId="179" fillId="0" borderId="0" xfId="0" applyFont="1"/>
    <xf numFmtId="0" fontId="158" fillId="0" borderId="0" xfId="0" quotePrefix="1" applyFont="1" applyAlignment="1">
      <alignment vertical="center"/>
    </xf>
    <xf numFmtId="1" fontId="156" fillId="88" borderId="49" xfId="1614" quotePrefix="1" applyNumberFormat="1" applyFont="1" applyFill="1" applyBorder="1" applyAlignment="1">
      <alignment horizontal="right"/>
    </xf>
    <xf numFmtId="1" fontId="156" fillId="0" borderId="0" xfId="1614" applyNumberFormat="1" applyFont="1" applyFill="1" applyBorder="1" applyAlignment="1"/>
    <xf numFmtId="1" fontId="7" fillId="0" borderId="0" xfId="0" applyNumberFormat="1" applyFont="1" applyAlignment="1"/>
    <xf numFmtId="1" fontId="156" fillId="88" borderId="0" xfId="0" applyNumberFormat="1" applyFont="1" applyFill="1" applyBorder="1" applyAlignment="1"/>
    <xf numFmtId="17" fontId="158" fillId="0" borderId="0" xfId="0" quotePrefix="1" applyNumberFormat="1" applyFont="1" applyAlignment="1">
      <alignment vertical="center"/>
    </xf>
    <xf numFmtId="1" fontId="158" fillId="88" borderId="0" xfId="0" applyNumberFormat="1" applyFont="1" applyFill="1" applyBorder="1" applyAlignment="1">
      <alignment vertical="center"/>
    </xf>
    <xf numFmtId="0" fontId="13" fillId="0" borderId="0" xfId="0" applyFont="1" applyAlignment="1">
      <alignment horizontal="right"/>
    </xf>
    <xf numFmtId="1" fontId="158" fillId="88" borderId="50" xfId="0" applyNumberFormat="1" applyFont="1" applyFill="1" applyBorder="1" applyAlignment="1">
      <alignment vertical="center"/>
    </xf>
    <xf numFmtId="1" fontId="158" fillId="0" borderId="50" xfId="0" applyNumberFormat="1" applyFont="1" applyFill="1" applyBorder="1" applyAlignment="1">
      <alignment vertical="center"/>
    </xf>
    <xf numFmtId="0" fontId="32" fillId="0" borderId="0" xfId="0" applyFont="1" applyBorder="1" applyAlignment="1"/>
    <xf numFmtId="0" fontId="160" fillId="0" borderId="0" xfId="1" applyFont="1"/>
    <xf numFmtId="166" fontId="0" fillId="0" borderId="0" xfId="0" applyNumberFormat="1"/>
    <xf numFmtId="0" fontId="0" fillId="0" borderId="0" xfId="0" applyAlignment="1">
      <alignment horizontal="center"/>
    </xf>
    <xf numFmtId="0" fontId="175" fillId="0" borderId="0" xfId="0" applyFont="1" applyAlignment="1">
      <alignment vertical="center"/>
    </xf>
    <xf numFmtId="0" fontId="180" fillId="0" borderId="0" xfId="0" applyFont="1" applyAlignment="1">
      <alignment horizontal="center"/>
    </xf>
    <xf numFmtId="0" fontId="180" fillId="0" borderId="0" xfId="0" applyFont="1"/>
    <xf numFmtId="0" fontId="157" fillId="3" borderId="0" xfId="0" applyFont="1" applyFill="1" applyBorder="1" applyAlignment="1">
      <alignment vertical="center"/>
    </xf>
    <xf numFmtId="17" fontId="156" fillId="0" borderId="0" xfId="0" quotePrefix="1" applyNumberFormat="1" applyFont="1" applyAlignment="1">
      <alignment vertical="center"/>
    </xf>
    <xf numFmtId="1" fontId="156" fillId="0" borderId="0" xfId="1614" quotePrefix="1" applyNumberFormat="1" applyFont="1" applyAlignment="1"/>
    <xf numFmtId="0" fontId="156" fillId="0" borderId="0" xfId="0" applyFont="1"/>
    <xf numFmtId="1" fontId="156" fillId="0" borderId="0" xfId="1614" quotePrefix="1" applyNumberFormat="1" applyFont="1" applyFill="1" applyBorder="1" applyAlignment="1">
      <alignment horizontal="right"/>
    </xf>
    <xf numFmtId="1" fontId="156" fillId="0" borderId="0" xfId="1614" quotePrefix="1" applyNumberFormat="1" applyFont="1" applyFill="1" applyAlignment="1"/>
    <xf numFmtId="1" fontId="156" fillId="88" borderId="0" xfId="1614" quotePrefix="1" applyNumberFormat="1" applyFont="1" applyFill="1" applyAlignment="1"/>
    <xf numFmtId="1" fontId="156" fillId="0" borderId="50" xfId="0" applyNumberFormat="1" applyFont="1" applyFill="1" applyBorder="1" applyAlignment="1">
      <alignment horizontal="right" vertical="center"/>
    </xf>
    <xf numFmtId="17" fontId="32" fillId="0" borderId="0" xfId="0" applyNumberFormat="1" applyFont="1" applyAlignment="1">
      <alignment vertical="center"/>
    </xf>
    <xf numFmtId="0" fontId="32" fillId="0" borderId="0" xfId="0" applyFont="1" applyAlignment="1">
      <alignment horizontal="center"/>
    </xf>
    <xf numFmtId="0" fontId="160" fillId="0" borderId="0" xfId="1" applyFont="1" applyAlignment="1"/>
    <xf numFmtId="0" fontId="159" fillId="3" borderId="0" xfId="0" applyFont="1" applyFill="1" applyBorder="1" applyAlignment="1">
      <alignment vertical="center"/>
    </xf>
    <xf numFmtId="0" fontId="0" fillId="0" borderId="0" xfId="0" applyFont="1"/>
    <xf numFmtId="1" fontId="156" fillId="0" borderId="0" xfId="0" applyNumberFormat="1" applyFont="1" applyAlignment="1">
      <alignment horizontal="left"/>
    </xf>
    <xf numFmtId="1" fontId="161" fillId="88" borderId="0" xfId="1614" quotePrefix="1" applyNumberFormat="1" applyFont="1" applyFill="1" applyAlignment="1">
      <alignment horizontal="right"/>
    </xf>
    <xf numFmtId="1" fontId="161" fillId="0" borderId="0" xfId="1614" quotePrefix="1" applyNumberFormat="1" applyFont="1" applyFill="1" applyAlignment="1">
      <alignment horizontal="right"/>
    </xf>
    <xf numFmtId="0" fontId="158" fillId="0" borderId="0" xfId="0" applyFont="1" applyAlignment="1">
      <alignment horizontal="left"/>
    </xf>
    <xf numFmtId="1" fontId="156" fillId="0" borderId="0" xfId="0" applyNumberFormat="1" applyFont="1" applyAlignment="1">
      <alignment horizontal="right"/>
    </xf>
    <xf numFmtId="1" fontId="176" fillId="0" borderId="0" xfId="0" applyNumberFormat="1" applyFont="1" applyAlignment="1">
      <alignment horizontal="right"/>
    </xf>
    <xf numFmtId="1" fontId="156" fillId="2" borderId="50" xfId="0" applyNumberFormat="1" applyFont="1" applyFill="1" applyBorder="1" applyAlignment="1">
      <alignment horizontal="left" vertical="center"/>
    </xf>
    <xf numFmtId="1" fontId="156" fillId="0" borderId="13" xfId="0" applyNumberFormat="1" applyFont="1" applyBorder="1" applyAlignment="1">
      <alignment horizontal="right"/>
    </xf>
    <xf numFmtId="0" fontId="32" fillId="0" borderId="0" xfId="0" applyFont="1" applyAlignment="1">
      <alignment vertical="center"/>
    </xf>
    <xf numFmtId="0" fontId="33" fillId="0" borderId="0" xfId="0" applyFont="1" applyAlignment="1">
      <alignment vertical="top"/>
    </xf>
    <xf numFmtId="0" fontId="12" fillId="0" borderId="0" xfId="0" applyFont="1"/>
    <xf numFmtId="0" fontId="159" fillId="3" borderId="0" xfId="0" applyFont="1" applyFill="1" applyBorder="1" applyAlignment="1">
      <alignment horizontal="left" vertical="center"/>
    </xf>
    <xf numFmtId="0" fontId="167" fillId="0" borderId="0" xfId="0" applyFont="1"/>
    <xf numFmtId="208" fontId="34" fillId="0" borderId="0" xfId="1615" applyNumberFormat="1" applyFont="1" applyBorder="1" applyAlignment="1">
      <alignment horizontal="right" vertical="center"/>
    </xf>
    <xf numFmtId="17" fontId="158" fillId="0" borderId="0" xfId="0" quotePrefix="1" applyNumberFormat="1" applyFont="1" applyBorder="1" applyAlignment="1">
      <alignment horizontal="left" vertical="center"/>
    </xf>
    <xf numFmtId="165" fontId="158" fillId="0" borderId="0" xfId="0" applyNumberFormat="1" applyFont="1" applyBorder="1" applyAlignment="1">
      <alignment horizontal="right" vertical="center"/>
    </xf>
    <xf numFmtId="165" fontId="176" fillId="0" borderId="0" xfId="0" applyNumberFormat="1" applyFont="1" applyBorder="1" applyAlignment="1">
      <alignment horizontal="right"/>
    </xf>
    <xf numFmtId="208" fontId="169" fillId="0" borderId="0" xfId="1615" applyNumberFormat="1" applyFont="1" applyBorder="1" applyAlignment="1">
      <alignment horizontal="right" vertical="center"/>
    </xf>
    <xf numFmtId="17" fontId="158" fillId="2" borderId="0" xfId="0" quotePrefix="1" applyNumberFormat="1" applyFont="1" applyFill="1" applyBorder="1" applyAlignment="1">
      <alignment horizontal="left" vertical="center"/>
    </xf>
    <xf numFmtId="165" fontId="158" fillId="88" borderId="0" xfId="15" applyNumberFormat="1" applyFont="1" applyFill="1" applyBorder="1" applyAlignment="1">
      <alignment horizontal="right" vertical="center"/>
    </xf>
    <xf numFmtId="165" fontId="158" fillId="2" borderId="0" xfId="15" applyNumberFormat="1" applyFont="1" applyFill="1" applyBorder="1" applyAlignment="1">
      <alignment horizontal="right" vertical="center"/>
    </xf>
    <xf numFmtId="17" fontId="158" fillId="2" borderId="50" xfId="0" quotePrefix="1" applyNumberFormat="1" applyFont="1" applyFill="1" applyBorder="1" applyAlignment="1">
      <alignment horizontal="left" vertical="center"/>
    </xf>
    <xf numFmtId="165" fontId="158" fillId="88" borderId="50" xfId="15" applyNumberFormat="1" applyFont="1" applyFill="1" applyBorder="1" applyAlignment="1">
      <alignment horizontal="right" vertical="center"/>
    </xf>
    <xf numFmtId="165" fontId="158" fillId="2" borderId="50" xfId="15" applyNumberFormat="1" applyFont="1" applyFill="1" applyBorder="1" applyAlignment="1">
      <alignment horizontal="right" vertical="center"/>
    </xf>
    <xf numFmtId="0" fontId="32" fillId="0" borderId="0" xfId="0" applyFont="1" applyBorder="1" applyAlignment="1">
      <alignment vertical="top"/>
    </xf>
    <xf numFmtId="0" fontId="12" fillId="0" borderId="0" xfId="0" applyFont="1" applyBorder="1"/>
    <xf numFmtId="0" fontId="32" fillId="2" borderId="0" xfId="0" applyFont="1" applyFill="1" applyAlignment="1">
      <alignment horizontal="left"/>
    </xf>
    <xf numFmtId="164" fontId="12" fillId="0" borderId="0" xfId="0" applyNumberFormat="1" applyFont="1"/>
    <xf numFmtId="164" fontId="158" fillId="0" borderId="0" xfId="0" applyNumberFormat="1" applyFont="1" applyBorder="1" applyAlignment="1">
      <alignment horizontal="center" vertical="center"/>
    </xf>
    <xf numFmtId="164" fontId="176" fillId="0" borderId="0" xfId="0" applyNumberFormat="1" applyFont="1" applyBorder="1" applyAlignment="1">
      <alignment horizontal="center"/>
    </xf>
    <xf numFmtId="165" fontId="0" fillId="0" borderId="0" xfId="15" applyNumberFormat="1" applyFont="1" applyBorder="1"/>
    <xf numFmtId="0" fontId="156" fillId="0" borderId="0" xfId="0" applyFont="1" applyFill="1"/>
    <xf numFmtId="0" fontId="33" fillId="0" borderId="0" xfId="0" applyFont="1"/>
    <xf numFmtId="165" fontId="158" fillId="0" borderId="0" xfId="15" applyNumberFormat="1" applyFont="1" applyBorder="1" applyAlignment="1">
      <alignment horizontal="right" vertical="center"/>
    </xf>
    <xf numFmtId="165" fontId="156" fillId="0" borderId="0" xfId="15" applyNumberFormat="1" applyFont="1" applyFill="1" applyBorder="1" applyAlignment="1">
      <alignment horizontal="right"/>
    </xf>
    <xf numFmtId="164" fontId="7" fillId="0" borderId="0" xfId="0" applyNumberFormat="1" applyFont="1" applyAlignment="1">
      <alignment horizontal="center"/>
    </xf>
    <xf numFmtId="17" fontId="158" fillId="2" borderId="13" xfId="0" quotePrefix="1" applyNumberFormat="1" applyFont="1" applyFill="1" applyBorder="1" applyAlignment="1">
      <alignment horizontal="left" vertical="center"/>
    </xf>
    <xf numFmtId="165" fontId="158" fillId="88" borderId="13" xfId="15" applyNumberFormat="1" applyFont="1" applyFill="1" applyBorder="1" applyAlignment="1">
      <alignment horizontal="right" vertical="center"/>
    </xf>
    <xf numFmtId="165" fontId="158" fillId="2" borderId="13" xfId="15" applyNumberFormat="1" applyFont="1" applyFill="1" applyBorder="1" applyAlignment="1">
      <alignment horizontal="right" vertical="center"/>
    </xf>
    <xf numFmtId="0" fontId="7" fillId="0" borderId="0" xfId="0" applyFont="1" applyBorder="1"/>
    <xf numFmtId="0" fontId="7" fillId="0" borderId="0" xfId="0" applyFont="1" applyFill="1" applyBorder="1"/>
    <xf numFmtId="0" fontId="7" fillId="0" borderId="0" xfId="0" applyFont="1" applyFill="1"/>
    <xf numFmtId="0" fontId="168" fillId="0" borderId="0" xfId="0" applyFont="1"/>
    <xf numFmtId="164" fontId="0" fillId="0" borderId="0" xfId="15" applyNumberFormat="1" applyFont="1" applyBorder="1"/>
    <xf numFmtId="0" fontId="157" fillId="3" borderId="0" xfId="0" applyFont="1" applyFill="1" applyBorder="1" applyAlignment="1">
      <alignment horizontal="center" vertical="center"/>
    </xf>
    <xf numFmtId="0" fontId="157" fillId="3" borderId="0" xfId="0" quotePrefix="1" applyFont="1" applyFill="1" applyBorder="1" applyAlignment="1">
      <alignment horizontal="right" vertical="center"/>
    </xf>
    <xf numFmtId="17" fontId="157" fillId="3" borderId="0" xfId="0" quotePrefix="1" applyNumberFormat="1" applyFont="1" applyFill="1" applyBorder="1" applyAlignment="1">
      <alignment horizontal="right" vertical="center"/>
    </xf>
    <xf numFmtId="0" fontId="156" fillId="0" borderId="0" xfId="0" applyFont="1" applyBorder="1"/>
    <xf numFmtId="165" fontId="156" fillId="0" borderId="0" xfId="15" applyNumberFormat="1" applyFont="1"/>
    <xf numFmtId="2" fontId="156" fillId="0" borderId="0" xfId="0" applyNumberFormat="1" applyFont="1"/>
    <xf numFmtId="2" fontId="156" fillId="0" borderId="0" xfId="15" applyNumberFormat="1" applyFont="1" applyBorder="1"/>
    <xf numFmtId="165" fontId="156" fillId="0" borderId="0" xfId="15" applyNumberFormat="1" applyFont="1" applyBorder="1"/>
    <xf numFmtId="0" fontId="124" fillId="0" borderId="0" xfId="1" applyFont="1"/>
    <xf numFmtId="165" fontId="156" fillId="0" borderId="0" xfId="0" applyNumberFormat="1" applyFont="1"/>
    <xf numFmtId="165" fontId="0" fillId="0" borderId="0" xfId="0" applyNumberFormat="1" applyFill="1"/>
    <xf numFmtId="164" fontId="176" fillId="2" borderId="0" xfId="926" applyNumberFormat="1" applyFont="1" applyFill="1"/>
    <xf numFmtId="0" fontId="0" fillId="0" borderId="0" xfId="0" applyAlignment="1"/>
    <xf numFmtId="0" fontId="181" fillId="3" borderId="0" xfId="0" applyFont="1" applyFill="1" applyBorder="1" applyAlignment="1">
      <alignment horizontal="center" vertical="center"/>
    </xf>
    <xf numFmtId="165" fontId="156" fillId="0" borderId="0" xfId="15" applyNumberFormat="1" applyFont="1" applyFill="1" applyBorder="1"/>
    <xf numFmtId="209" fontId="176" fillId="2" borderId="0" xfId="926" applyNumberFormat="1" applyFont="1" applyFill="1"/>
    <xf numFmtId="0" fontId="7" fillId="0" borderId="0" xfId="0" applyFont="1" applyBorder="1" applyAlignment="1">
      <alignment vertical="top"/>
    </xf>
    <xf numFmtId="0" fontId="6" fillId="0" borderId="0" xfId="1" applyAlignment="1">
      <alignment horizontal="left"/>
    </xf>
    <xf numFmtId="0" fontId="0" fillId="0" borderId="0" xfId="0" applyAlignment="1">
      <alignment horizontal="left"/>
    </xf>
    <xf numFmtId="0" fontId="6" fillId="0" borderId="0" xfId="1" applyFont="1" applyFill="1" applyAlignment="1"/>
    <xf numFmtId="10" fontId="7" fillId="0" borderId="0" xfId="15" applyNumberFormat="1" applyFont="1" applyBorder="1" applyAlignment="1">
      <alignment horizontal="left"/>
    </xf>
    <xf numFmtId="10" fontId="7" fillId="0" borderId="0" xfId="15" applyNumberFormat="1" applyFont="1" applyBorder="1"/>
    <xf numFmtId="175" fontId="161" fillId="0" borderId="0" xfId="1615" applyFont="1" applyFill="1" applyBorder="1"/>
    <xf numFmtId="165" fontId="156" fillId="0" borderId="0" xfId="1360" applyNumberFormat="1" applyFont="1"/>
    <xf numFmtId="165" fontId="156" fillId="0" borderId="0" xfId="1357" applyNumberFormat="1" applyFont="1"/>
    <xf numFmtId="165" fontId="156" fillId="88" borderId="0" xfId="1357" applyNumberFormat="1" applyFont="1" applyFill="1"/>
    <xf numFmtId="165" fontId="156" fillId="0" borderId="0" xfId="1357" applyNumberFormat="1" applyFont="1" applyFill="1"/>
    <xf numFmtId="165" fontId="156" fillId="88" borderId="0" xfId="15" applyNumberFormat="1" applyFont="1" applyFill="1" applyBorder="1"/>
    <xf numFmtId="165" fontId="161" fillId="0" borderId="0" xfId="15" applyNumberFormat="1" applyFont="1" applyFill="1" applyBorder="1"/>
    <xf numFmtId="1" fontId="161" fillId="88" borderId="54" xfId="1614" quotePrefix="1" applyNumberFormat="1" applyFont="1" applyFill="1" applyBorder="1" applyAlignment="1">
      <alignment horizontal="right"/>
    </xf>
    <xf numFmtId="1" fontId="156" fillId="2" borderId="0" xfId="0" applyNumberFormat="1" applyFont="1" applyFill="1" applyBorder="1" applyAlignment="1">
      <alignment horizontal="left" vertical="center" wrapText="1"/>
    </xf>
    <xf numFmtId="0" fontId="156" fillId="2" borderId="13" xfId="0" applyFont="1" applyFill="1" applyBorder="1" applyAlignment="1">
      <alignment horizontal="left" vertical="center" wrapText="1"/>
    </xf>
    <xf numFmtId="0" fontId="6" fillId="2" borderId="0" xfId="1" applyFill="1"/>
    <xf numFmtId="0" fontId="160" fillId="2" borderId="0" xfId="1" applyFont="1" applyFill="1"/>
    <xf numFmtId="0" fontId="32" fillId="0" borderId="0" xfId="0" applyFont="1" applyBorder="1" applyAlignment="1">
      <alignment vertical="center"/>
    </xf>
    <xf numFmtId="0" fontId="32" fillId="2" borderId="0" xfId="0" applyFont="1" applyFill="1" applyAlignment="1">
      <alignment horizontal="left" vertical="center"/>
    </xf>
    <xf numFmtId="0" fontId="160" fillId="0" borderId="0" xfId="1" applyFont="1" applyBorder="1" applyAlignment="1">
      <alignment vertical="center"/>
    </xf>
    <xf numFmtId="0" fontId="160" fillId="0" borderId="0" xfId="1" applyFont="1" applyBorder="1" applyAlignment="1">
      <alignment vertical="top"/>
    </xf>
    <xf numFmtId="0" fontId="182" fillId="3" borderId="0" xfId="0" applyFont="1" applyFill="1" applyBorder="1" applyAlignment="1">
      <alignment horizontal="left" vertical="center"/>
    </xf>
    <xf numFmtId="0" fontId="182" fillId="3" borderId="0" xfId="0" applyFont="1" applyFill="1" applyBorder="1" applyAlignment="1">
      <alignment horizontal="right" vertical="center" wrapText="1"/>
    </xf>
    <xf numFmtId="0" fontId="159" fillId="89" borderId="0" xfId="0" applyFont="1" applyFill="1"/>
    <xf numFmtId="0" fontId="159" fillId="89" borderId="0" xfId="0" applyFont="1" applyFill="1" applyAlignment="1">
      <alignment horizontal="right" vertical="center"/>
    </xf>
    <xf numFmtId="0" fontId="32" fillId="2" borderId="0" xfId="0" applyFont="1" applyFill="1" applyBorder="1" applyAlignment="1">
      <alignment horizontal="left" wrapText="1"/>
    </xf>
    <xf numFmtId="0" fontId="32" fillId="2" borderId="0" xfId="0" applyFont="1" applyFill="1" applyAlignment="1"/>
    <xf numFmtId="0" fontId="32" fillId="2" borderId="0" xfId="1468" applyFont="1" applyFill="1" applyAlignment="1">
      <alignment horizontal="left" vertical="center"/>
    </xf>
    <xf numFmtId="0" fontId="32" fillId="0" borderId="0" xfId="0" applyFont="1" applyAlignment="1">
      <alignment horizontal="left" vertical="center"/>
    </xf>
    <xf numFmtId="1" fontId="32" fillId="0" borderId="0" xfId="0" applyNumberFormat="1" applyFont="1" applyAlignment="1">
      <alignment horizontal="left" vertical="center"/>
    </xf>
    <xf numFmtId="0" fontId="6" fillId="0" borderId="0" xfId="1" applyAlignment="1">
      <alignment vertical="center"/>
    </xf>
    <xf numFmtId="0" fontId="177" fillId="0" borderId="0" xfId="1" applyFont="1" applyAlignment="1">
      <alignment vertical="center"/>
    </xf>
    <xf numFmtId="0" fontId="157" fillId="3" borderId="13" xfId="0" applyFont="1" applyFill="1" applyBorder="1" applyAlignment="1">
      <alignment horizontal="right" vertical="center"/>
    </xf>
    <xf numFmtId="17" fontId="156" fillId="2" borderId="0" xfId="0" quotePrefix="1" applyNumberFormat="1" applyFont="1" applyFill="1"/>
    <xf numFmtId="3" fontId="156" fillId="2" borderId="0" xfId="11" applyNumberFormat="1" applyFont="1" applyFill="1" applyAlignment="1">
      <alignment horizontal="right" vertical="center"/>
    </xf>
    <xf numFmtId="0" fontId="156" fillId="2" borderId="0" xfId="0" applyFont="1" applyFill="1" applyAlignment="1">
      <alignment horizontal="left"/>
    </xf>
    <xf numFmtId="3" fontId="156" fillId="88" borderId="0" xfId="11" applyNumberFormat="1" applyFont="1" applyFill="1" applyAlignment="1">
      <alignment horizontal="right" vertical="center"/>
    </xf>
    <xf numFmtId="3" fontId="156" fillId="2" borderId="13" xfId="11" applyNumberFormat="1" applyFont="1" applyFill="1" applyBorder="1" applyAlignment="1">
      <alignment horizontal="right" vertical="center"/>
    </xf>
    <xf numFmtId="0" fontId="10" fillId="0" borderId="0" xfId="7" applyFill="1"/>
    <xf numFmtId="0" fontId="35" fillId="0" borderId="0" xfId="7" applyFont="1" applyFill="1"/>
    <xf numFmtId="1" fontId="158" fillId="0" borderId="0" xfId="0" applyNumberFormat="1" applyFont="1" applyFill="1" applyAlignment="1">
      <alignment horizontal="right" vertical="top"/>
    </xf>
    <xf numFmtId="1" fontId="10" fillId="0" borderId="0" xfId="7" applyNumberFormat="1" applyFill="1"/>
    <xf numFmtId="0" fontId="12" fillId="0" borderId="0" xfId="0" applyFont="1" applyFill="1" applyAlignment="1">
      <alignment horizontal="left" vertical="top" wrapText="1"/>
    </xf>
    <xf numFmtId="0" fontId="32" fillId="0" borderId="0" xfId="0" applyFont="1" applyFill="1"/>
    <xf numFmtId="0" fontId="6" fillId="0" borderId="0" xfId="1" applyFill="1" applyAlignment="1"/>
    <xf numFmtId="207" fontId="178" fillId="0" borderId="0" xfId="0" applyNumberFormat="1" applyFont="1" applyFill="1"/>
    <xf numFmtId="0" fontId="34" fillId="0" borderId="0" xfId="616" applyFont="1" applyAlignment="1">
      <alignment vertical="center"/>
    </xf>
    <xf numFmtId="0" fontId="10" fillId="0" borderId="0" xfId="616" applyAlignment="1"/>
    <xf numFmtId="0" fontId="157" fillId="3" borderId="0" xfId="616" applyFont="1" applyFill="1" applyAlignment="1">
      <alignment vertical="center" wrapText="1"/>
    </xf>
    <xf numFmtId="0" fontId="157" fillId="3" borderId="0" xfId="616" applyFont="1" applyFill="1" applyAlignment="1">
      <alignment horizontal="right" vertical="center" wrapText="1"/>
    </xf>
    <xf numFmtId="17" fontId="158" fillId="90" borderId="0" xfId="616" quotePrefix="1" applyNumberFormat="1" applyFont="1" applyFill="1" applyAlignment="1">
      <alignment vertical="center" wrapText="1"/>
    </xf>
    <xf numFmtId="3" fontId="156" fillId="90" borderId="0" xfId="616" applyNumberFormat="1" applyFont="1" applyFill="1" applyAlignment="1">
      <alignment horizontal="right" vertical="center" wrapText="1"/>
    </xf>
    <xf numFmtId="1" fontId="156" fillId="0" borderId="0" xfId="616" applyNumberFormat="1" applyFont="1" applyFill="1" applyAlignment="1">
      <alignment horizontal="right" vertical="center" wrapText="1"/>
    </xf>
    <xf numFmtId="3" fontId="156" fillId="0" borderId="0" xfId="616" applyNumberFormat="1" applyFont="1" applyFill="1" applyAlignment="1">
      <alignment horizontal="right" vertical="center" wrapText="1"/>
    </xf>
    <xf numFmtId="0" fontId="158" fillId="90" borderId="0" xfId="616" applyFont="1" applyFill="1" applyAlignment="1">
      <alignment horizontal="left" vertical="center" wrapText="1"/>
    </xf>
    <xf numFmtId="3" fontId="156" fillId="88" borderId="0" xfId="616" applyNumberFormat="1" applyFont="1" applyFill="1" applyAlignment="1">
      <alignment horizontal="right" vertical="center" wrapText="1"/>
    </xf>
    <xf numFmtId="0" fontId="156" fillId="90" borderId="0" xfId="616" applyFont="1" applyFill="1" applyAlignment="1">
      <alignment horizontal="right" vertical="center" wrapText="1"/>
    </xf>
    <xf numFmtId="1" fontId="156" fillId="90" borderId="0" xfId="616" applyNumberFormat="1" applyFont="1" applyFill="1" applyAlignment="1">
      <alignment horizontal="right" vertical="center" wrapText="1"/>
    </xf>
    <xf numFmtId="0" fontId="183" fillId="0" borderId="0" xfId="616" applyFont="1" applyAlignment="1">
      <alignment vertical="center"/>
    </xf>
    <xf numFmtId="3" fontId="158" fillId="90" borderId="0" xfId="616" applyNumberFormat="1" applyFont="1" applyFill="1" applyBorder="1" applyAlignment="1">
      <alignment horizontal="right" vertical="center" wrapText="1"/>
    </xf>
    <xf numFmtId="0" fontId="160" fillId="0" borderId="0" xfId="1" applyFont="1" applyAlignment="1">
      <alignment vertical="center"/>
    </xf>
    <xf numFmtId="0" fontId="32" fillId="0" borderId="0" xfId="616" applyFont="1" applyAlignment="1"/>
    <xf numFmtId="0" fontId="32" fillId="0" borderId="0" xfId="616" applyFont="1" applyAlignment="1">
      <alignment vertical="top" wrapText="1"/>
    </xf>
    <xf numFmtId="0" fontId="158" fillId="90" borderId="0" xfId="616" applyFont="1" applyFill="1" applyAlignment="1">
      <alignment horizontal="left" vertical="center" wrapText="1" indent="2"/>
    </xf>
    <xf numFmtId="0" fontId="156" fillId="2" borderId="0" xfId="0" applyFont="1" applyFill="1" applyAlignment="1">
      <alignment horizontal="left" indent="2"/>
    </xf>
    <xf numFmtId="17" fontId="156" fillId="2" borderId="13" xfId="0" quotePrefix="1" applyNumberFormat="1" applyFont="1" applyFill="1" applyBorder="1" applyAlignment="1">
      <alignment horizontal="left" indent="2"/>
    </xf>
    <xf numFmtId="0" fontId="158" fillId="0" borderId="0" xfId="0" applyFont="1" applyBorder="1" applyAlignment="1">
      <alignment horizontal="left" vertical="center" indent="2"/>
    </xf>
    <xf numFmtId="0" fontId="158" fillId="0" borderId="53" xfId="0" quotePrefix="1" applyFont="1" applyBorder="1" applyAlignment="1">
      <alignment horizontal="left" vertical="top" indent="2"/>
    </xf>
    <xf numFmtId="0" fontId="158" fillId="0" borderId="0" xfId="0" applyFont="1" applyAlignment="1">
      <alignment horizontal="left" vertical="center" indent="2"/>
    </xf>
    <xf numFmtId="0" fontId="158" fillId="0" borderId="50" xfId="0" applyFont="1" applyBorder="1" applyAlignment="1">
      <alignment horizontal="left" vertical="center" indent="2"/>
    </xf>
    <xf numFmtId="17" fontId="156" fillId="0" borderId="50" xfId="0" quotePrefix="1" applyNumberFormat="1" applyFont="1" applyBorder="1" applyAlignment="1">
      <alignment horizontal="left" vertical="center" indent="2"/>
    </xf>
    <xf numFmtId="0" fontId="156" fillId="2" borderId="0" xfId="1468" applyFont="1" applyFill="1" applyAlignment="1">
      <alignment horizontal="left" vertical="center" wrapText="1" indent="2"/>
    </xf>
    <xf numFmtId="0" fontId="184" fillId="2" borderId="0" xfId="1" applyFont="1" applyFill="1" applyAlignment="1">
      <alignment wrapText="1"/>
    </xf>
    <xf numFmtId="0" fontId="184" fillId="0" borderId="0" xfId="1" applyFont="1" applyAlignment="1">
      <alignment horizontal="left" vertical="center" wrapText="1"/>
    </xf>
    <xf numFmtId="0" fontId="184" fillId="2" borderId="0" xfId="1" applyFont="1" applyFill="1" applyAlignment="1">
      <alignment horizontal="left" vertical="center" wrapText="1"/>
    </xf>
    <xf numFmtId="0" fontId="184" fillId="0" borderId="0" xfId="1" applyFont="1" applyAlignment="1">
      <alignment wrapText="1"/>
    </xf>
    <xf numFmtId="0" fontId="184" fillId="0" borderId="0" xfId="1" applyFont="1" applyAlignment="1">
      <alignment horizontal="left" vertical="top" wrapText="1"/>
    </xf>
    <xf numFmtId="3" fontId="156" fillId="88" borderId="13" xfId="15" applyNumberFormat="1" applyFont="1" applyFill="1" applyBorder="1" applyAlignment="1">
      <alignment vertical="center"/>
    </xf>
    <xf numFmtId="0" fontId="158" fillId="90" borderId="13" xfId="616" applyFont="1" applyFill="1" applyBorder="1" applyAlignment="1">
      <alignment vertical="center" wrapText="1"/>
    </xf>
    <xf numFmtId="3" fontId="158" fillId="0" borderId="13" xfId="616" applyNumberFormat="1" applyFont="1" applyFill="1" applyBorder="1" applyAlignment="1">
      <alignment horizontal="right" vertical="center" wrapText="1"/>
    </xf>
    <xf numFmtId="0" fontId="184" fillId="0" borderId="13" xfId="1" applyFont="1" applyBorder="1" applyAlignment="1">
      <alignment wrapText="1"/>
    </xf>
    <xf numFmtId="10" fontId="158" fillId="0" borderId="13" xfId="15" applyNumberFormat="1" applyFont="1" applyBorder="1" applyAlignment="1">
      <alignment vertical="center"/>
    </xf>
    <xf numFmtId="2" fontId="158" fillId="0" borderId="13" xfId="15" applyNumberFormat="1" applyFont="1" applyBorder="1" applyAlignment="1">
      <alignment horizontal="right" vertical="center"/>
    </xf>
    <xf numFmtId="165" fontId="158" fillId="0" borderId="13" xfId="15" applyNumberFormat="1" applyFont="1" applyBorder="1" applyAlignment="1">
      <alignment horizontal="right" vertical="center"/>
    </xf>
    <xf numFmtId="0" fontId="184" fillId="0" borderId="0" xfId="1" applyFont="1" applyBorder="1" applyAlignment="1">
      <alignment horizontal="left" vertical="center" wrapText="1"/>
    </xf>
    <xf numFmtId="0" fontId="156" fillId="0" borderId="13" xfId="0" applyFont="1" applyBorder="1" applyAlignment="1">
      <alignment vertical="top"/>
    </xf>
    <xf numFmtId="165" fontId="161" fillId="0" borderId="13" xfId="15" applyNumberFormat="1" applyFont="1" applyFill="1" applyBorder="1" applyAlignment="1">
      <alignment horizontal="right" vertical="center"/>
    </xf>
    <xf numFmtId="3" fontId="156" fillId="88" borderId="0" xfId="15" applyNumberFormat="1" applyFont="1" applyFill="1" applyBorder="1" applyAlignment="1">
      <alignment vertical="center"/>
    </xf>
    <xf numFmtId="0" fontId="177" fillId="2" borderId="0" xfId="1" applyFont="1" applyFill="1"/>
    <xf numFmtId="1" fontId="156" fillId="2" borderId="0" xfId="0" applyNumberFormat="1" applyFont="1" applyFill="1"/>
    <xf numFmtId="0" fontId="155" fillId="0" borderId="0" xfId="0" applyFont="1"/>
    <xf numFmtId="1" fontId="185" fillId="88" borderId="0" xfId="0" applyNumberFormat="1" applyFont="1" applyFill="1" applyAlignment="1">
      <alignment horizontal="right" vertical="center" wrapText="1"/>
    </xf>
    <xf numFmtId="1" fontId="185" fillId="0" borderId="0" xfId="0" applyNumberFormat="1" applyFont="1" applyFill="1" applyAlignment="1">
      <alignment horizontal="right" vertical="center" wrapText="1"/>
    </xf>
    <xf numFmtId="1" fontId="161" fillId="88" borderId="0" xfId="0" applyNumberFormat="1" applyFont="1" applyFill="1" applyAlignment="1">
      <alignment horizontal="right" vertical="center" wrapText="1"/>
    </xf>
    <xf numFmtId="1" fontId="161" fillId="0" borderId="0" xfId="0" applyNumberFormat="1" applyFont="1" applyFill="1" applyAlignment="1">
      <alignment horizontal="right" vertical="center" wrapText="1"/>
    </xf>
    <xf numFmtId="1" fontId="161" fillId="2" borderId="0" xfId="0" applyNumberFormat="1" applyFont="1" applyFill="1" applyAlignment="1">
      <alignment horizontal="right" vertical="center" wrapText="1"/>
    </xf>
    <xf numFmtId="1" fontId="161" fillId="0" borderId="0" xfId="15" applyNumberFormat="1" applyFont="1" applyFill="1" applyAlignment="1">
      <alignment horizontal="right" vertical="center" wrapText="1"/>
    </xf>
    <xf numFmtId="1" fontId="161" fillId="91" borderId="0" xfId="0" applyNumberFormat="1" applyFont="1" applyFill="1" applyAlignment="1">
      <alignment horizontal="right" vertical="center" wrapText="1"/>
    </xf>
    <xf numFmtId="0" fontId="32" fillId="0" borderId="0" xfId="0" applyFont="1" applyFill="1" applyBorder="1" applyAlignment="1">
      <alignment vertical="top"/>
    </xf>
    <xf numFmtId="1" fontId="32" fillId="0" borderId="0" xfId="0" applyNumberFormat="1" applyFont="1" applyFill="1" applyBorder="1" applyAlignment="1">
      <alignment vertical="top"/>
    </xf>
    <xf numFmtId="0" fontId="32" fillId="0" borderId="0" xfId="0" applyFont="1" applyAlignment="1">
      <alignment vertical="top"/>
    </xf>
    <xf numFmtId="0" fontId="183" fillId="0" borderId="0" xfId="0" applyFont="1" applyFill="1" applyBorder="1" applyAlignment="1">
      <alignment horizontal="left" vertical="top"/>
    </xf>
    <xf numFmtId="0" fontId="159" fillId="3" borderId="13" xfId="0" applyFont="1" applyFill="1" applyBorder="1" applyAlignment="1">
      <alignment horizontal="left" vertical="center" wrapText="1"/>
    </xf>
    <xf numFmtId="0" fontId="159" fillId="3" borderId="13" xfId="0" applyFont="1" applyFill="1" applyBorder="1" applyAlignment="1">
      <alignment horizontal="right" vertical="center" wrapText="1"/>
    </xf>
    <xf numFmtId="0" fontId="159" fillId="3" borderId="13" xfId="15" applyNumberFormat="1" applyFont="1" applyFill="1" applyBorder="1" applyAlignment="1">
      <alignment horizontal="right" vertical="center" wrapText="1"/>
    </xf>
    <xf numFmtId="0" fontId="159" fillId="3" borderId="13" xfId="0" applyNumberFormat="1" applyFont="1" applyFill="1" applyBorder="1" applyAlignment="1">
      <alignment horizontal="right" vertical="center" wrapText="1"/>
    </xf>
    <xf numFmtId="3" fontId="155" fillId="88" borderId="13" xfId="0" applyNumberFormat="1" applyFont="1" applyFill="1" applyBorder="1" applyAlignment="1">
      <alignment horizontal="right" vertical="center"/>
    </xf>
    <xf numFmtId="3" fontId="155" fillId="0" borderId="13" xfId="0" applyNumberFormat="1" applyFont="1" applyBorder="1" applyAlignment="1">
      <alignment horizontal="right" vertical="center"/>
    </xf>
    <xf numFmtId="3" fontId="155" fillId="0" borderId="13" xfId="0" applyNumberFormat="1" applyFont="1" applyFill="1" applyBorder="1" applyAlignment="1">
      <alignment horizontal="right" vertical="center"/>
    </xf>
    <xf numFmtId="0" fontId="185" fillId="0" borderId="0" xfId="0" applyFont="1" applyFill="1" applyAlignment="1">
      <alignment horizontal="left" wrapText="1"/>
    </xf>
    <xf numFmtId="0" fontId="161" fillId="0" borderId="0" xfId="0" applyFont="1" applyFill="1" applyAlignment="1">
      <alignment horizontal="left" wrapText="1" indent="2"/>
    </xf>
    <xf numFmtId="0" fontId="161" fillId="0" borderId="0" xfId="0" applyFont="1" applyFill="1" applyAlignment="1">
      <alignment horizontal="left" indent="2"/>
    </xf>
    <xf numFmtId="0" fontId="161" fillId="0" borderId="0" xfId="0" applyFont="1" applyAlignment="1">
      <alignment horizontal="left" wrapText="1" indent="2"/>
    </xf>
    <xf numFmtId="0" fontId="161" fillId="0" borderId="0" xfId="0" applyFont="1" applyAlignment="1">
      <alignment horizontal="left" indent="2"/>
    </xf>
    <xf numFmtId="0" fontId="185" fillId="0" borderId="0" xfId="0" applyFont="1" applyAlignment="1">
      <alignment horizontal="left"/>
    </xf>
    <xf numFmtId="0" fontId="158" fillId="0" borderId="0" xfId="0" applyFont="1" applyAlignment="1">
      <alignment horizontal="left" indent="2"/>
    </xf>
    <xf numFmtId="0" fontId="186" fillId="0" borderId="13" xfId="0" applyFont="1" applyBorder="1" applyAlignment="1">
      <alignment horizontal="left"/>
    </xf>
    <xf numFmtId="0" fontId="6" fillId="0" borderId="0" xfId="1" applyAlignment="1">
      <alignment horizontal="left"/>
    </xf>
    <xf numFmtId="0" fontId="160" fillId="2" borderId="0" xfId="1" applyFont="1" applyFill="1" applyBorder="1" applyAlignment="1">
      <alignment horizontal="left"/>
    </xf>
    <xf numFmtId="0" fontId="157" fillId="89" borderId="0" xfId="0" applyFont="1" applyFill="1" applyBorder="1" applyAlignment="1">
      <alignment horizontal="left" vertical="center" wrapText="1"/>
    </xf>
    <xf numFmtId="2" fontId="163" fillId="2" borderId="0" xfId="0" applyNumberFormat="1" applyFont="1" applyFill="1" applyBorder="1" applyAlignment="1">
      <alignment horizontal="center"/>
    </xf>
    <xf numFmtId="0" fontId="28" fillId="2" borderId="0" xfId="0" applyFont="1" applyFill="1" applyBorder="1" applyAlignment="1">
      <alignment horizontal="center"/>
    </xf>
    <xf numFmtId="0" fontId="157" fillId="89" borderId="0" xfId="0" applyFont="1" applyFill="1" applyBorder="1" applyAlignment="1">
      <alignment horizontal="right" vertical="center" wrapText="1"/>
    </xf>
    <xf numFmtId="2" fontId="159" fillId="89" borderId="0" xfId="0" applyNumberFormat="1" applyFont="1" applyFill="1" applyBorder="1" applyAlignment="1">
      <alignment horizontal="center"/>
    </xf>
    <xf numFmtId="0" fontId="159" fillId="89" borderId="0" xfId="0" applyFont="1" applyFill="1" applyBorder="1" applyAlignment="1">
      <alignment horizontal="right" wrapText="1"/>
    </xf>
    <xf numFmtId="0" fontId="162" fillId="89" borderId="0" xfId="0" applyFont="1" applyFill="1" applyBorder="1" applyAlignment="1">
      <alignment horizontal="center" vertical="center"/>
    </xf>
    <xf numFmtId="0" fontId="162" fillId="0" borderId="0" xfId="0" applyFont="1" applyBorder="1" applyAlignment="1">
      <alignment horizontal="center" vertical="center"/>
    </xf>
    <xf numFmtId="0" fontId="159" fillId="89" borderId="0" xfId="0" applyFont="1" applyFill="1" applyAlignment="1">
      <alignment horizontal="center"/>
    </xf>
    <xf numFmtId="202" fontId="156" fillId="2" borderId="0" xfId="0" applyNumberFormat="1" applyFont="1" applyFill="1" applyAlignment="1"/>
    <xf numFmtId="0" fontId="0" fillId="2" borderId="0" xfId="0" applyFill="1" applyAlignment="1"/>
    <xf numFmtId="0" fontId="156" fillId="2" borderId="0" xfId="0" applyFont="1" applyFill="1" applyAlignment="1">
      <alignment vertical="center"/>
    </xf>
    <xf numFmtId="0" fontId="0" fillId="2" borderId="0" xfId="0" applyFill="1" applyAlignment="1">
      <alignment vertical="center"/>
    </xf>
    <xf numFmtId="3" fontId="156" fillId="88" borderId="0" xfId="0" applyNumberFormat="1" applyFont="1" applyFill="1" applyAlignment="1">
      <alignment horizontal="right" vertical="center"/>
    </xf>
    <xf numFmtId="0" fontId="0" fillId="88" borderId="0" xfId="0" applyFill="1" applyAlignment="1">
      <alignment horizontal="right" vertical="center"/>
    </xf>
    <xf numFmtId="202" fontId="156" fillId="88" borderId="0" xfId="11" applyNumberFormat="1" applyFont="1" applyFill="1" applyAlignment="1">
      <alignment vertical="center"/>
    </xf>
    <xf numFmtId="0" fontId="160" fillId="0" borderId="0" xfId="1" applyFont="1" applyAlignment="1">
      <alignment horizontal="left"/>
    </xf>
    <xf numFmtId="0" fontId="32" fillId="0" borderId="0" xfId="0" applyFont="1" applyAlignment="1">
      <alignment horizontal="left"/>
    </xf>
    <xf numFmtId="0" fontId="156" fillId="2" borderId="0" xfId="0" applyFont="1" applyFill="1" applyBorder="1" applyAlignment="1">
      <alignment vertical="center"/>
    </xf>
    <xf numFmtId="0" fontId="0" fillId="2" borderId="0" xfId="0" applyFill="1" applyBorder="1" applyAlignment="1">
      <alignment vertical="center"/>
    </xf>
    <xf numFmtId="3" fontId="156" fillId="2" borderId="0" xfId="0" applyNumberFormat="1" applyFont="1" applyFill="1" applyBorder="1" applyAlignment="1">
      <alignment horizontal="right" vertical="center"/>
    </xf>
    <xf numFmtId="0" fontId="0" fillId="2" borderId="0" xfId="0" applyFill="1" applyBorder="1" applyAlignment="1">
      <alignment horizontal="right" vertical="center"/>
    </xf>
    <xf numFmtId="202" fontId="156" fillId="2" borderId="0" xfId="11" applyNumberFormat="1" applyFont="1" applyFill="1" applyBorder="1" applyAlignment="1">
      <alignment vertical="center"/>
    </xf>
    <xf numFmtId="0" fontId="6" fillId="2" borderId="0" xfId="1" applyFill="1" applyBorder="1" applyAlignment="1">
      <alignment horizontal="left" indent="4"/>
    </xf>
    <xf numFmtId="0" fontId="0" fillId="2" borderId="0" xfId="0" applyFill="1" applyBorder="1" applyAlignment="1">
      <alignment horizontal="left" indent="4"/>
    </xf>
    <xf numFmtId="0" fontId="159" fillId="89" borderId="0" xfId="0" applyFont="1" applyFill="1" applyAlignment="1">
      <alignment wrapText="1"/>
    </xf>
    <xf numFmtId="0" fontId="0" fillId="0" borderId="0" xfId="0" applyAlignment="1">
      <alignment wrapText="1"/>
    </xf>
    <xf numFmtId="0" fontId="159" fillId="89" borderId="0" xfId="0" applyFont="1" applyFill="1" applyAlignment="1">
      <alignment horizontal="left" vertical="center" indent="1"/>
    </xf>
    <xf numFmtId="0" fontId="159" fillId="89" borderId="0" xfId="0" applyFont="1" applyFill="1" applyAlignment="1">
      <alignment horizontal="right" vertical="center" indent="1"/>
    </xf>
    <xf numFmtId="0" fontId="170" fillId="2" borderId="0" xfId="0" applyFont="1" applyFill="1" applyAlignment="1">
      <alignment horizontal="left" vertical="top" wrapText="1"/>
    </xf>
    <xf numFmtId="0" fontId="10" fillId="0" borderId="0" xfId="0" applyFont="1" applyAlignment="1">
      <alignment horizontal="left" vertical="top" wrapText="1"/>
    </xf>
    <xf numFmtId="0" fontId="177" fillId="0" borderId="0" xfId="0" applyFont="1" applyAlignment="1">
      <alignment vertical="top"/>
    </xf>
    <xf numFmtId="0" fontId="32" fillId="0" borderId="0" xfId="0" applyFont="1" applyAlignment="1">
      <alignment vertical="top"/>
    </xf>
    <xf numFmtId="0" fontId="160" fillId="0" borderId="0" xfId="1" applyFont="1" applyAlignment="1">
      <alignment horizontal="left" vertical="top"/>
    </xf>
    <xf numFmtId="0" fontId="32" fillId="0" borderId="0" xfId="0" applyFont="1" applyAlignment="1">
      <alignment horizontal="left" vertical="top" wrapText="1"/>
    </xf>
    <xf numFmtId="0" fontId="6" fillId="0" borderId="0" xfId="1" applyAlignment="1">
      <alignment horizontal="left" vertical="center"/>
    </xf>
    <xf numFmtId="0" fontId="160" fillId="0" borderId="0" xfId="1" applyFont="1" applyAlignment="1">
      <alignment horizontal="left" vertical="center"/>
    </xf>
    <xf numFmtId="0" fontId="6" fillId="0" borderId="0" xfId="1" applyAlignment="1">
      <alignment horizontal="left"/>
    </xf>
    <xf numFmtId="0" fontId="160" fillId="2" borderId="0" xfId="1" applyFont="1" applyFill="1" applyBorder="1" applyAlignment="1"/>
    <xf numFmtId="0" fontId="156" fillId="0" borderId="0" xfId="0" applyFont="1" applyBorder="1" applyAlignment="1">
      <alignment horizontal="left" vertical="top"/>
    </xf>
    <xf numFmtId="0" fontId="156" fillId="0" borderId="13" xfId="0" applyFont="1" applyBorder="1" applyAlignment="1">
      <alignment horizontal="left" vertical="top"/>
    </xf>
    <xf numFmtId="10" fontId="158" fillId="0" borderId="0" xfId="15" applyNumberFormat="1" applyFont="1" applyBorder="1" applyAlignment="1">
      <alignment horizontal="center" vertical="top"/>
    </xf>
    <xf numFmtId="10" fontId="158" fillId="0" borderId="13" xfId="15" applyNumberFormat="1" applyFont="1" applyBorder="1" applyAlignment="1">
      <alignment horizontal="center" vertical="top"/>
    </xf>
    <xf numFmtId="0" fontId="157" fillId="3" borderId="0" xfId="0" applyFont="1" applyFill="1" applyBorder="1" applyAlignment="1">
      <alignment horizontal="center" vertical="center" wrapText="1"/>
    </xf>
    <xf numFmtId="0" fontId="157" fillId="3" borderId="0" xfId="0" applyFont="1" applyFill="1" applyBorder="1" applyAlignment="1">
      <alignment horizontal="center" vertical="center"/>
    </xf>
    <xf numFmtId="0" fontId="173" fillId="89" borderId="55" xfId="0" applyFont="1" applyFill="1" applyBorder="1"/>
    <xf numFmtId="0" fontId="173" fillId="89" borderId="56" xfId="0" applyFont="1" applyFill="1" applyBorder="1"/>
    <xf numFmtId="0" fontId="174" fillId="2" borderId="57" xfId="1" applyFont="1" applyFill="1" applyBorder="1" applyAlignment="1">
      <alignment vertical="center"/>
    </xf>
    <xf numFmtId="0" fontId="7" fillId="2" borderId="57" xfId="0" applyFont="1" applyFill="1" applyBorder="1"/>
    <xf numFmtId="0" fontId="7" fillId="0" borderId="57" xfId="0" applyFont="1" applyBorder="1"/>
    <xf numFmtId="1" fontId="187" fillId="2" borderId="0" xfId="0" applyNumberFormat="1" applyFont="1" applyFill="1" applyBorder="1" applyAlignment="1">
      <alignment horizontal="right" vertical="center"/>
    </xf>
    <xf numFmtId="1" fontId="187" fillId="2" borderId="13" xfId="0" applyNumberFormat="1" applyFont="1" applyFill="1" applyBorder="1" applyAlignment="1">
      <alignment horizontal="right" vertical="center"/>
    </xf>
  </cellXfs>
  <cellStyles count="1616">
    <cellStyle name="_x000a_386grabber=M" xfId="68"/>
    <cellStyle name="_x000a_386grabber=M 2" xfId="925"/>
    <cellStyle name="%" xfId="62"/>
    <cellStyle name="% 2" xfId="70"/>
    <cellStyle name="% 2 2" xfId="71"/>
    <cellStyle name="% 2 2 2" xfId="931"/>
    <cellStyle name="% 2 3" xfId="921"/>
    <cellStyle name="% 3" xfId="72"/>
    <cellStyle name="% 4" xfId="73"/>
    <cellStyle name="% 4 2" xfId="924"/>
    <cellStyle name="% 5" xfId="69"/>
    <cellStyle name="%_charts tables TP" xfId="74"/>
    <cellStyle name="%_charts tables TP 070311" xfId="75"/>
    <cellStyle name="%_charts tables TP 070311 2" xfId="929"/>
    <cellStyle name="%_charts tables TP 2" xfId="933"/>
    <cellStyle name="%_charts tables TP-formatted " xfId="76"/>
    <cellStyle name="%_charts tables TP-formatted  (2)" xfId="77"/>
    <cellStyle name="%_charts tables TP-formatted  (2) 2" xfId="928"/>
    <cellStyle name="%_charts tables TP-formatted  (3)" xfId="78"/>
    <cellStyle name="%_charts tables TP-formatted  (3) 2" xfId="930"/>
    <cellStyle name="%_charts tables TP-formatted  10" xfId="1251"/>
    <cellStyle name="%_charts tables TP-formatted  11" xfId="1207"/>
    <cellStyle name="%_charts tables TP-formatted  12" xfId="1247"/>
    <cellStyle name="%_charts tables TP-formatted  13" xfId="1221"/>
    <cellStyle name="%_charts tables TP-formatted  14" xfId="1204"/>
    <cellStyle name="%_charts tables TP-formatted  15" xfId="1227"/>
    <cellStyle name="%_charts tables TP-formatted  16" xfId="1206"/>
    <cellStyle name="%_charts tables TP-formatted  17" xfId="1218"/>
    <cellStyle name="%_charts tables TP-formatted  18" xfId="1245"/>
    <cellStyle name="%_charts tables TP-formatted  19" xfId="1211"/>
    <cellStyle name="%_charts tables TP-formatted  2" xfId="923"/>
    <cellStyle name="%_charts tables TP-formatted  3" xfId="1135"/>
    <cellStyle name="%_charts tables TP-formatted  4" xfId="1166"/>
    <cellStyle name="%_charts tables TP-formatted  5" xfId="1179"/>
    <cellStyle name="%_charts tables TP-formatted  6" xfId="1167"/>
    <cellStyle name="%_charts tables TP-formatted  7" xfId="1175"/>
    <cellStyle name="%_charts tables TP-formatted  8" xfId="1172"/>
    <cellStyle name="%_charts tables TP-formatted  9" xfId="1203"/>
    <cellStyle name="%_charts_tables250111(1)" xfId="79"/>
    <cellStyle name="%_charts_tables250111(1) 2" xfId="922"/>
    <cellStyle name="%_Economy Tables" xfId="80"/>
    <cellStyle name="%_Economy Tables 2" xfId="948"/>
    <cellStyle name="%_Fiscal Tables" xfId="81"/>
    <cellStyle name="%_Fiscal Tables 2" xfId="952"/>
    <cellStyle name="%_inc to ex AS12 EFOsupps" xfId="82"/>
    <cellStyle name="%_inc to ex AS12 EFOsupps 2" xfId="937"/>
    <cellStyle name="%_March-2012-Fiscal-Supplementary-Tables1(1)" xfId="83"/>
    <cellStyle name="%_March-2012-Fiscal-Supplementary-Tables1(1) 2" xfId="941"/>
    <cellStyle name="%_PEF Autumn2011" xfId="84"/>
    <cellStyle name="%_PEF Autumn2011 2" xfId="936"/>
    <cellStyle name="%_PEF FSBR2011" xfId="85"/>
    <cellStyle name="%_PEF FSBR2011 2" xfId="86"/>
    <cellStyle name="%_PEF FSBR2011 2 2" xfId="946"/>
    <cellStyle name="%_PEF FSBR2011 3" xfId="944"/>
    <cellStyle name="%_PEF FSBR2011 AA simplification" xfId="87"/>
    <cellStyle name="%_PEF FSBR2011 AA simplification 2" xfId="935"/>
    <cellStyle name="%_Scorecard" xfId="88"/>
    <cellStyle name="%_Scorecard 2" xfId="939"/>
    <cellStyle name="%_VAT refunds" xfId="89"/>
    <cellStyle name="%_VAT refunds 2" xfId="940"/>
    <cellStyle name="]_x000d__x000a_Zoomed=1_x000d__x000a_Row=0_x000d__x000a_Column=0_x000d__x000a_Height=0_x000d__x000a_Width=0_x000d__x000a_FontName=FoxFont_x000d__x000a_FontStyle=0_x000d__x000a_FontSize=9_x000d__x000a_PrtFontName=FoxPrin" xfId="90"/>
    <cellStyle name="]_x000d__x000a_Zoomed=1_x000d__x000a_Row=0_x000d__x000a_Column=0_x000d__x000a_Height=0_x000d__x000a_Width=0_x000d__x000a_FontName=FoxFont_x000d__x000a_FontStyle=0_x000d__x000a_FontSize=9_x000d__x000a_PrtFontName=FoxPrin 2" xfId="947"/>
    <cellStyle name="_111125 APDPassengerNumbers" xfId="91"/>
    <cellStyle name="_111125 APDPassengerNumbers_inc to ex AS12 EFOsupps" xfId="92"/>
    <cellStyle name="_Asset Co - 2014-40" xfId="93"/>
    <cellStyle name="_covered bonds" xfId="94"/>
    <cellStyle name="_covered bonds 2" xfId="945"/>
    <cellStyle name="_covered bonds_20110317 Guarantee Data sheet with CDS Expected Losses" xfId="95"/>
    <cellStyle name="_covered bonds_20110317 Guarantee Data sheet with CDS Expected Losses 2" xfId="949"/>
    <cellStyle name="_Dpn Forecast 2008-2010 (14-Dec-07)" xfId="96"/>
    <cellStyle name="_Dpn Forecast 2008-2010 (14-Dec-07) 2" xfId="934"/>
    <cellStyle name="_Dpn Forecast 2008-2010 (14-Dec-07)_20110317 Guarantee Data sheet with CDS Expected Losses" xfId="97"/>
    <cellStyle name="_Dpn Forecast 2008-2010 (14-Dec-07)_20110317 Guarantee Data sheet with CDS Expected Losses 2" xfId="951"/>
    <cellStyle name="_Fair Value schedule" xfId="98"/>
    <cellStyle name="_Fair Value schedule 2" xfId="942"/>
    <cellStyle name="_Fair Value schedule_20110317 Guarantee Data sheet with CDS Expected Losses" xfId="99"/>
    <cellStyle name="_Fair Value schedule_20110317 Guarantee Data sheet with CDS Expected Losses 2" xfId="943"/>
    <cellStyle name="_FPS Options High Level Costing 23rd Aug 06" xfId="100"/>
    <cellStyle name="_HOD Gosforth_current" xfId="101"/>
    <cellStyle name="_IT HOD Rainton - Tower Cost Update 5th April 2007 (Revised) V3" xfId="102"/>
    <cellStyle name="_IT HOD Rainton - Tower Cost Update 5th April 2007 (Revised) V3 2" xfId="950"/>
    <cellStyle name="_IT HOD Rainton - Tower Cost Update 5th April 2007 (Revised) V3_20110317 Guarantee Data sheet with CDS Expected Losses" xfId="103"/>
    <cellStyle name="_IT HOD Rainton - Tower Cost Update 5th April 2007 (Revised) V3_20110317 Guarantee Data sheet with CDS Expected Losses 2" xfId="938"/>
    <cellStyle name="_Project Details Report Aug v0.12" xfId="104"/>
    <cellStyle name="_RB_Update_current" xfId="105"/>
    <cellStyle name="_RB_Update_current (SCA draft)PH review" xfId="106"/>
    <cellStyle name="_RB_Update_current (SCA draft)PH review 2" xfId="954"/>
    <cellStyle name="_RB_Update_current (SCA draft)PH review_20110317 Guarantee Data sheet with CDS Expected Losses" xfId="107"/>
    <cellStyle name="_RB_Update_current (SCA draft)PH review_20110317 Guarantee Data sheet with CDS Expected Losses 2" xfId="955"/>
    <cellStyle name="_RB_Update_current (SCA draft)revised" xfId="108"/>
    <cellStyle name="_RB_Update_current (SCA draft)revised 2" xfId="956"/>
    <cellStyle name="_RB_Update_current (SCA draft)revised_20110317 Guarantee Data sheet with CDS Expected Losses" xfId="109"/>
    <cellStyle name="_RB_Update_current (SCA draft)revised_20110317 Guarantee Data sheet with CDS Expected Losses 2" xfId="957"/>
    <cellStyle name="_RB_Update_current 10" xfId="1246"/>
    <cellStyle name="_RB_Update_current 11" xfId="1210"/>
    <cellStyle name="_RB_Update_current 12" xfId="1244"/>
    <cellStyle name="_RB_Update_current 13" xfId="1268"/>
    <cellStyle name="_RB_Update_current 14" xfId="1237"/>
    <cellStyle name="_RB_Update_current 15" xfId="1228"/>
    <cellStyle name="_RB_Update_current 16" xfId="1233"/>
    <cellStyle name="_RB_Update_current 17" xfId="1269"/>
    <cellStyle name="_RB_Update_current 18" xfId="1231"/>
    <cellStyle name="_RB_Update_current 19" xfId="1295"/>
    <cellStyle name="_RB_Update_current 2" xfId="953"/>
    <cellStyle name="_RB_Update_current 3" xfId="1134"/>
    <cellStyle name="_RB_Update_current 4" xfId="1169"/>
    <cellStyle name="_RB_Update_current 5" xfId="1176"/>
    <cellStyle name="_RB_Update_current 6" xfId="1171"/>
    <cellStyle name="_RB_Update_current 7" xfId="1174"/>
    <cellStyle name="_RB_Update_current 8" xfId="1173"/>
    <cellStyle name="_RB_Update_current 9" xfId="1208"/>
    <cellStyle name="_RB_Update_current_20110317 Guarantee Data sheet with CDS Expected Losses" xfId="110"/>
    <cellStyle name="_RB_Update_current_20110317 Guarantee Data sheet with CDS Expected Losses 2" xfId="958"/>
    <cellStyle name="_Sample change log v0 2" xfId="111"/>
    <cellStyle name="_Sample change log v0 2 2" xfId="959"/>
    <cellStyle name="_Sample change log v0 2_20110317 Guarantee Data sheet with CDS Expected Losses" xfId="112"/>
    <cellStyle name="_Sample change log v0 2_20110317 Guarantee Data sheet with CDS Expected Losses 2" xfId="960"/>
    <cellStyle name="_Sub debt extension discount table 31 1 11 v2" xfId="113"/>
    <cellStyle name="_Sub debt extension discount table 31 1 11 v2 2" xfId="961"/>
    <cellStyle name="_sub debt int" xfId="114"/>
    <cellStyle name="_sub debt int 2" xfId="962"/>
    <cellStyle name="_sub debt int_20110317 Guarantee Data sheet with CDS Expected Losses" xfId="115"/>
    <cellStyle name="_sub debt int_20110317 Guarantee Data sheet with CDS Expected Losses 2" xfId="963"/>
    <cellStyle name="_TableHead" xfId="116"/>
    <cellStyle name="_Tailor Analysis 1.11 (1 Dec take up rates)" xfId="117"/>
    <cellStyle name="_Tailor Analysis 1.11 (1 Dec take up rates) 2" xfId="964"/>
    <cellStyle name="1dp" xfId="118"/>
    <cellStyle name="1dp 2" xfId="119"/>
    <cellStyle name="1dp 2 2" xfId="966"/>
    <cellStyle name="1dp 3" xfId="965"/>
    <cellStyle name="20% - Accent1" xfId="34" builtinId="30" customBuiltin="1"/>
    <cellStyle name="20% - Accent1 2" xfId="120"/>
    <cellStyle name="20% - Accent1 2 2" xfId="121"/>
    <cellStyle name="20% - Accent1 3" xfId="122"/>
    <cellStyle name="20% - Accent1 4" xfId="1154"/>
    <cellStyle name="20% - Accent1 4 2" xfId="1279"/>
    <cellStyle name="20% - Accent1 5" xfId="1191"/>
    <cellStyle name="20% - Accent2" xfId="38" builtinId="34" customBuiltin="1"/>
    <cellStyle name="20% - Accent2 2" xfId="123"/>
    <cellStyle name="20% - Accent2 2 2" xfId="124"/>
    <cellStyle name="20% - Accent2 3" xfId="125"/>
    <cellStyle name="20% - Accent2 4" xfId="1156"/>
    <cellStyle name="20% - Accent2 4 2" xfId="1281"/>
    <cellStyle name="20% - Accent2 5" xfId="1193"/>
    <cellStyle name="20% - Accent3" xfId="42" builtinId="38" customBuiltin="1"/>
    <cellStyle name="20% - Accent3 2" xfId="126"/>
    <cellStyle name="20% - Accent3 2 2" xfId="127"/>
    <cellStyle name="20% - Accent3 3" xfId="128"/>
    <cellStyle name="20% - Accent3 4" xfId="1158"/>
    <cellStyle name="20% - Accent3 4 2" xfId="1283"/>
    <cellStyle name="20% - Accent3 5" xfId="1195"/>
    <cellStyle name="20% - Accent4" xfId="46" builtinId="42" customBuiltin="1"/>
    <cellStyle name="20% - Accent4 2" xfId="129"/>
    <cellStyle name="20% - Accent4 2 2" xfId="130"/>
    <cellStyle name="20% - Accent4 3" xfId="131"/>
    <cellStyle name="20% - Accent4 4" xfId="1160"/>
    <cellStyle name="20% - Accent4 4 2" xfId="1285"/>
    <cellStyle name="20% - Accent4 5" xfId="1197"/>
    <cellStyle name="20% - Accent5" xfId="50" builtinId="46" customBuiltin="1"/>
    <cellStyle name="20% - Accent5 2" xfId="132"/>
    <cellStyle name="20% - Accent5 2 2" xfId="133"/>
    <cellStyle name="20% - Accent5 2 3" xfId="1463"/>
    <cellStyle name="20% - Accent5 3" xfId="134"/>
    <cellStyle name="20% - Accent5 4" xfId="1162"/>
    <cellStyle name="20% - Accent5 4 2" xfId="1287"/>
    <cellStyle name="20% - Accent5 5" xfId="1199"/>
    <cellStyle name="20% - Accent6" xfId="54" builtinId="50" customBuiltin="1"/>
    <cellStyle name="20% - Accent6 2" xfId="135"/>
    <cellStyle name="20% - Accent6 2 2" xfId="136"/>
    <cellStyle name="20% - Accent6 3" xfId="137"/>
    <cellStyle name="20% - Accent6 4" xfId="1164"/>
    <cellStyle name="20% - Accent6 4 2" xfId="1289"/>
    <cellStyle name="20% - Accent6 5" xfId="1201"/>
    <cellStyle name="3dp" xfId="138"/>
    <cellStyle name="3dp 2" xfId="139"/>
    <cellStyle name="3dp 2 2" xfId="968"/>
    <cellStyle name="3dp 3" xfId="967"/>
    <cellStyle name="40% - Accent1" xfId="35" builtinId="31" customBuiltin="1"/>
    <cellStyle name="40% - Accent1 2" xfId="140"/>
    <cellStyle name="40% - Accent1 2 2" xfId="141"/>
    <cellStyle name="40% - Accent1 3" xfId="142"/>
    <cellStyle name="40% - Accent1 4" xfId="1155"/>
    <cellStyle name="40% - Accent1 4 2" xfId="1280"/>
    <cellStyle name="40% - Accent1 5" xfId="1192"/>
    <cellStyle name="40% - Accent2" xfId="39" builtinId="35" customBuiltin="1"/>
    <cellStyle name="40% - Accent2 2" xfId="143"/>
    <cellStyle name="40% - Accent2 2 2" xfId="144"/>
    <cellStyle name="40% - Accent2 3" xfId="145"/>
    <cellStyle name="40% - Accent2 4" xfId="1157"/>
    <cellStyle name="40% - Accent2 4 2" xfId="1282"/>
    <cellStyle name="40% - Accent2 5" xfId="1194"/>
    <cellStyle name="40% - Accent3" xfId="43" builtinId="39" customBuiltin="1"/>
    <cellStyle name="40% - Accent3 2" xfId="146"/>
    <cellStyle name="40% - Accent3 2 2" xfId="147"/>
    <cellStyle name="40% - Accent3 3" xfId="148"/>
    <cellStyle name="40% - Accent3 4" xfId="1159"/>
    <cellStyle name="40% - Accent3 4 2" xfId="1284"/>
    <cellStyle name="40% - Accent3 5" xfId="1196"/>
    <cellStyle name="40% - Accent4" xfId="47" builtinId="43" customBuiltin="1"/>
    <cellStyle name="40% - Accent4 2" xfId="149"/>
    <cellStyle name="40% - Accent4 2 2" xfId="150"/>
    <cellStyle name="40% - Accent4 3" xfId="151"/>
    <cellStyle name="40% - Accent4 4" xfId="1161"/>
    <cellStyle name="40% - Accent4 4 2" xfId="1286"/>
    <cellStyle name="40% - Accent4 5" xfId="1198"/>
    <cellStyle name="40% - Accent5" xfId="51" builtinId="47" customBuiltin="1"/>
    <cellStyle name="40% - Accent5 2" xfId="152"/>
    <cellStyle name="40% - Accent5 2 2" xfId="153"/>
    <cellStyle name="40% - Accent5 3" xfId="154"/>
    <cellStyle name="40% - Accent5 4" xfId="1163"/>
    <cellStyle name="40% - Accent5 4 2" xfId="1288"/>
    <cellStyle name="40% - Accent5 5" xfId="1200"/>
    <cellStyle name="40% - Accent6" xfId="55" builtinId="51" customBuiltin="1"/>
    <cellStyle name="40% - Accent6 2" xfId="155"/>
    <cellStyle name="40% - Accent6 2 2" xfId="156"/>
    <cellStyle name="40% - Accent6 3" xfId="157"/>
    <cellStyle name="40% - Accent6 4" xfId="1165"/>
    <cellStyle name="40% - Accent6 4 2" xfId="1290"/>
    <cellStyle name="40% - Accent6 5" xfId="1202"/>
    <cellStyle name="4dp" xfId="158"/>
    <cellStyle name="4dp 2" xfId="159"/>
    <cellStyle name="4dp 2 2" xfId="970"/>
    <cellStyle name="4dp 3" xfId="969"/>
    <cellStyle name="60% - Accent1" xfId="36" builtinId="32" customBuiltin="1"/>
    <cellStyle name="60% - Accent1 2" xfId="160"/>
    <cellStyle name="60% - Accent1 2 2" xfId="161"/>
    <cellStyle name="60% - Accent1 3" xfId="162"/>
    <cellStyle name="60% - Accent2" xfId="40" builtinId="36" customBuiltin="1"/>
    <cellStyle name="60% - Accent2 2" xfId="163"/>
    <cellStyle name="60% - Accent2 2 2" xfId="164"/>
    <cellStyle name="60% - Accent2 3" xfId="165"/>
    <cellStyle name="60% - Accent3" xfId="44" builtinId="40" customBuiltin="1"/>
    <cellStyle name="60% - Accent3 2" xfId="166"/>
    <cellStyle name="60% - Accent3 2 2" xfId="167"/>
    <cellStyle name="60% - Accent3 3" xfId="168"/>
    <cellStyle name="60% - Accent4" xfId="48" builtinId="44" customBuiltin="1"/>
    <cellStyle name="60% - Accent4 2" xfId="169"/>
    <cellStyle name="60% - Accent4 2 2" xfId="170"/>
    <cellStyle name="60% - Accent4 3" xfId="171"/>
    <cellStyle name="60% - Accent5" xfId="52" builtinId="48" customBuiltin="1"/>
    <cellStyle name="60% - Accent5 2" xfId="172"/>
    <cellStyle name="60% - Accent5 2 2" xfId="173"/>
    <cellStyle name="60% - Accent5 3" xfId="174"/>
    <cellStyle name="60% - Accent6" xfId="56" builtinId="52" customBuiltin="1"/>
    <cellStyle name="60% - Accent6 2" xfId="175"/>
    <cellStyle name="60% - Accent6 2 2" xfId="176"/>
    <cellStyle name="60% - Accent6 3" xfId="177"/>
    <cellStyle name="Accent1" xfId="33" builtinId="29" customBuiltin="1"/>
    <cellStyle name="Accent1 2" xfId="178"/>
    <cellStyle name="Accent1 2 2" xfId="179"/>
    <cellStyle name="Accent1 3" xfId="180"/>
    <cellStyle name="Accent2" xfId="37" builtinId="33" customBuiltin="1"/>
    <cellStyle name="Accent2 2" xfId="181"/>
    <cellStyle name="Accent2 2 2" xfId="182"/>
    <cellStyle name="Accent2 3" xfId="183"/>
    <cellStyle name="Accent3" xfId="41" builtinId="37" customBuiltin="1"/>
    <cellStyle name="Accent3 2" xfId="184"/>
    <cellStyle name="Accent3 2 2" xfId="185"/>
    <cellStyle name="Accent3 3" xfId="186"/>
    <cellStyle name="Accent4" xfId="45" builtinId="41" customBuiltin="1"/>
    <cellStyle name="Accent4 2" xfId="187"/>
    <cellStyle name="Accent4 2 2" xfId="188"/>
    <cellStyle name="Accent4 3" xfId="189"/>
    <cellStyle name="Accent5" xfId="49" builtinId="45" customBuiltin="1"/>
    <cellStyle name="Accent5 2" xfId="190"/>
    <cellStyle name="Accent5 2 2" xfId="191"/>
    <cellStyle name="Accent5 3" xfId="192"/>
    <cellStyle name="Accent6" xfId="53" builtinId="49" customBuiltin="1"/>
    <cellStyle name="Accent6 2" xfId="193"/>
    <cellStyle name="Accent6 2 2" xfId="194"/>
    <cellStyle name="Accent6 3" xfId="195"/>
    <cellStyle name="Adjustable" xfId="196"/>
    <cellStyle name="ANCLAS,REZONES Y SUS PARTES,DE FUNDICION,DE HIERRO O DE ACERO" xfId="1320"/>
    <cellStyle name="ANCLAS,REZONES Y SUS PARTES,DE FUNDICION,DE HIERRO O DE ACERO 2" xfId="1321"/>
    <cellStyle name="Bad" xfId="22" builtinId="27" customBuiltin="1"/>
    <cellStyle name="Bad 2" xfId="197"/>
    <cellStyle name="Bad 2 2" xfId="198"/>
    <cellStyle name="Bad 3" xfId="199"/>
    <cellStyle name="Bid £m format" xfId="200"/>
    <cellStyle name="Bid £m format 2" xfId="971"/>
    <cellStyle name="blue" xfId="201"/>
    <cellStyle name="Border" xfId="202"/>
    <cellStyle name="Brand Align Left Text" xfId="203"/>
    <cellStyle name="Brand Align Left Text 2" xfId="1213"/>
    <cellStyle name="Brand Default" xfId="204"/>
    <cellStyle name="Brand Percent" xfId="205"/>
    <cellStyle name="Brand Source" xfId="206"/>
    <cellStyle name="Brand Source 2" xfId="1214"/>
    <cellStyle name="Brand Subtitle with Underline" xfId="207"/>
    <cellStyle name="Brand Subtitle with Underline 2" xfId="1215"/>
    <cellStyle name="Brand Subtitle without Underline" xfId="208"/>
    <cellStyle name="Brand Subtitle without Underline 2" xfId="1216"/>
    <cellStyle name="Brand Title" xfId="209"/>
    <cellStyle name="Brand Title 2" xfId="1217"/>
    <cellStyle name="Calculation" xfId="26" builtinId="22" customBuiltin="1"/>
    <cellStyle name="Calculation 2" xfId="210"/>
    <cellStyle name="Calculation 2 2" xfId="211"/>
    <cellStyle name="Calculation 3" xfId="212"/>
    <cellStyle name="cells" xfId="1322"/>
    <cellStyle name="Characteristic" xfId="213"/>
    <cellStyle name="Characteristic 2" xfId="972"/>
    <cellStyle name="CharactGroup" xfId="214"/>
    <cellStyle name="CharactGroup 2" xfId="973"/>
    <cellStyle name="CharactNote" xfId="215"/>
    <cellStyle name="CharactNote 2" xfId="974"/>
    <cellStyle name="CharactType" xfId="216"/>
    <cellStyle name="CharactType 2" xfId="975"/>
    <cellStyle name="CharactValue" xfId="217"/>
    <cellStyle name="CharactValue 2" xfId="976"/>
    <cellStyle name="CharactValueNote" xfId="218"/>
    <cellStyle name="CharactValueNote 2" xfId="977"/>
    <cellStyle name="CharShortType" xfId="219"/>
    <cellStyle name="CharShortType 2" xfId="978"/>
    <cellStyle name="Check Cell" xfId="28" builtinId="23" customBuiltin="1"/>
    <cellStyle name="Check Cell 2" xfId="220"/>
    <cellStyle name="Check Cell 2 2" xfId="221"/>
    <cellStyle name="Check Cell 3" xfId="222"/>
    <cellStyle name="CIL" xfId="223"/>
    <cellStyle name="CIU" xfId="224"/>
    <cellStyle name="column field" xfId="1323"/>
    <cellStyle name="Comma" xfId="11" builtinId="3"/>
    <cellStyle name="Comma -" xfId="225"/>
    <cellStyle name="Comma  - Style1" xfId="226"/>
    <cellStyle name="Comma  - Style2" xfId="227"/>
    <cellStyle name="Comma  - Style3" xfId="228"/>
    <cellStyle name="Comma  - Style4" xfId="229"/>
    <cellStyle name="Comma  - Style5" xfId="230"/>
    <cellStyle name="Comma  - Style6" xfId="231"/>
    <cellStyle name="Comma  - Style7" xfId="232"/>
    <cellStyle name="Comma  - Style8" xfId="233"/>
    <cellStyle name="Comma 0" xfId="234"/>
    <cellStyle name="Comma 0*" xfId="235"/>
    <cellStyle name="Comma 0__MasterJRComps" xfId="236"/>
    <cellStyle name="Comma 10" xfId="237"/>
    <cellStyle name="Comma 10 2" xfId="1373"/>
    <cellStyle name="Comma 10 2 2" xfId="1550"/>
    <cellStyle name="Comma 10 3" xfId="1467"/>
    <cellStyle name="Comma 10 4" xfId="1480"/>
    <cellStyle name="Comma 11" xfId="238"/>
    <cellStyle name="Comma 11 2" xfId="1374"/>
    <cellStyle name="Comma 11 2 2" xfId="1551"/>
    <cellStyle name="Comma 11 3" xfId="1481"/>
    <cellStyle name="Comma 12" xfId="932"/>
    <cellStyle name="Comma 12 2" xfId="1402"/>
    <cellStyle name="Comma 12 2 2" xfId="1579"/>
    <cellStyle name="Comma 12 3" xfId="1508"/>
    <cellStyle name="Comma 13" xfId="1264"/>
    <cellStyle name="Comma 13 2" xfId="1419"/>
    <cellStyle name="Comma 13 2 2" xfId="1596"/>
    <cellStyle name="Comma 13 3" xfId="1522"/>
    <cellStyle name="Comma 14" xfId="1240"/>
    <cellStyle name="Comma 14 2" xfId="1417"/>
    <cellStyle name="Comma 14 2 2" xfId="1594"/>
    <cellStyle name="Comma 14 3" xfId="1520"/>
    <cellStyle name="Comma 15" xfId="1241"/>
    <cellStyle name="Comma 15 2" xfId="1418"/>
    <cellStyle name="Comma 15 2 2" xfId="1595"/>
    <cellStyle name="Comma 15 3" xfId="1521"/>
    <cellStyle name="Comma 16" xfId="1270"/>
    <cellStyle name="Comma 16 2" xfId="1420"/>
    <cellStyle name="Comma 16 2 2" xfId="1597"/>
    <cellStyle name="Comma 16 3" xfId="1523"/>
    <cellStyle name="Comma 17" xfId="1230"/>
    <cellStyle name="Comma 17 2" xfId="1416"/>
    <cellStyle name="Comma 17 2 2" xfId="1593"/>
    <cellStyle name="Comma 17 3" xfId="1519"/>
    <cellStyle name="Comma 18" xfId="1308"/>
    <cellStyle name="Comma 18 2" xfId="1421"/>
    <cellStyle name="Comma 18 2 2" xfId="1598"/>
    <cellStyle name="Comma 18 3" xfId="1524"/>
    <cellStyle name="Comma 19" xfId="1311"/>
    <cellStyle name="Comma 19 2" xfId="1422"/>
    <cellStyle name="Comma 19 2 2" xfId="1599"/>
    <cellStyle name="Comma 19 3" xfId="1525"/>
    <cellStyle name="Comma 2" xfId="5"/>
    <cellStyle name="Comma 2 10" xfId="1470"/>
    <cellStyle name="Comma 2 2" xfId="240"/>
    <cellStyle name="Comma 2 2 2" xfId="241"/>
    <cellStyle name="Comma 2 2 2 2" xfId="981"/>
    <cellStyle name="Comma 2 2 2 2 2" xfId="1405"/>
    <cellStyle name="Comma 2 2 2 2 2 2" xfId="1582"/>
    <cellStyle name="Comma 2 2 2 2 3" xfId="1509"/>
    <cellStyle name="Comma 2 2 2 3" xfId="1376"/>
    <cellStyle name="Comma 2 2 2 3 2" xfId="1553"/>
    <cellStyle name="Comma 2 2 2 4" xfId="1482"/>
    <cellStyle name="Comma 2 2 3" xfId="980"/>
    <cellStyle name="Comma 2 2 3 2" xfId="1404"/>
    <cellStyle name="Comma 2 2 3 2 2" xfId="1581"/>
    <cellStyle name="Comma 2 2 4" xfId="1448"/>
    <cellStyle name="Comma 2 3" xfId="242"/>
    <cellStyle name="Comma 2 3 2" xfId="982"/>
    <cellStyle name="Comma 2 3 2 2" xfId="1406"/>
    <cellStyle name="Comma 2 3 2 2 2" xfId="1583"/>
    <cellStyle name="Comma 2 3 2 3" xfId="1510"/>
    <cellStyle name="Comma 2 3 3" xfId="1377"/>
    <cellStyle name="Comma 2 3 3 2" xfId="1554"/>
    <cellStyle name="Comma 2 3 4" xfId="1457"/>
    <cellStyle name="Comma 2 3 5" xfId="1483"/>
    <cellStyle name="Comma 2 4" xfId="243"/>
    <cellStyle name="Comma 2 4 2" xfId="983"/>
    <cellStyle name="Comma 2 4 2 2" xfId="1407"/>
    <cellStyle name="Comma 2 4 2 2 2" xfId="1584"/>
    <cellStyle name="Comma 2 4 2 3" xfId="1511"/>
    <cellStyle name="Comma 2 4 3" xfId="1378"/>
    <cellStyle name="Comma 2 4 3 2" xfId="1555"/>
    <cellStyle name="Comma 2 4 4" xfId="1460"/>
    <cellStyle name="Comma 2 4 5" xfId="1484"/>
    <cellStyle name="Comma 2 5" xfId="979"/>
    <cellStyle name="Comma 2 5 2" xfId="1403"/>
    <cellStyle name="Comma 2 5 2 2" xfId="1580"/>
    <cellStyle name="Comma 2 5 3" xfId="1462"/>
    <cellStyle name="Comma 2 6" xfId="1314"/>
    <cellStyle name="Comma 2 6 2" xfId="1423"/>
    <cellStyle name="Comma 2 6 2 2" xfId="1600"/>
    <cellStyle name="Comma 2 6 3" xfId="1526"/>
    <cellStyle name="Comma 2 7" xfId="239"/>
    <cellStyle name="Comma 2 7 2" xfId="1375"/>
    <cellStyle name="Comma 2 7 2 2" xfId="1552"/>
    <cellStyle name="Comma 2 8" xfId="1363"/>
    <cellStyle name="Comma 2 8 2" xfId="1540"/>
    <cellStyle name="Comma 2 9" xfId="1438"/>
    <cellStyle name="Comma 2*" xfId="244"/>
    <cellStyle name="Comma 2__MasterJRComps" xfId="245"/>
    <cellStyle name="Comma 20" xfId="1319"/>
    <cellStyle name="Comma 20 2" xfId="1426"/>
    <cellStyle name="Comma 20 2 2" xfId="1603"/>
    <cellStyle name="Comma 20 3" xfId="1529"/>
    <cellStyle name="Comma 21" xfId="1339"/>
    <cellStyle name="Comma 21 2" xfId="1428"/>
    <cellStyle name="Comma 21 2 2" xfId="1605"/>
    <cellStyle name="Comma 21 3" xfId="1531"/>
    <cellStyle name="Comma 22" xfId="65"/>
    <cellStyle name="Comma 22 2" xfId="1371"/>
    <cellStyle name="Comma 22 2 2" xfId="1548"/>
    <cellStyle name="Comma 22 3" xfId="1478"/>
    <cellStyle name="Comma 23" xfId="913"/>
    <cellStyle name="Comma 23 2" xfId="1401"/>
    <cellStyle name="Comma 23 2 2" xfId="1578"/>
    <cellStyle name="Comma 23 3" xfId="1507"/>
    <cellStyle name="Comma 24" xfId="1355"/>
    <cellStyle name="Comma 24 2" xfId="1434"/>
    <cellStyle name="Comma 24 2 2" xfId="1611"/>
    <cellStyle name="Comma 24 3" xfId="1537"/>
    <cellStyle name="Comma 25" xfId="1345"/>
    <cellStyle name="Comma 25 2" xfId="1430"/>
    <cellStyle name="Comma 25 2 2" xfId="1607"/>
    <cellStyle name="Comma 25 3" xfId="1533"/>
    <cellStyle name="Comma 26" xfId="1343"/>
    <cellStyle name="Comma 26 2" xfId="1429"/>
    <cellStyle name="Comma 26 2 2" xfId="1606"/>
    <cellStyle name="Comma 26 3" xfId="1532"/>
    <cellStyle name="Comma 27" xfId="1350"/>
    <cellStyle name="Comma 27 2" xfId="1433"/>
    <cellStyle name="Comma 27 2 2" xfId="1610"/>
    <cellStyle name="Comma 27 3" xfId="1536"/>
    <cellStyle name="Comma 28" xfId="1349"/>
    <cellStyle name="Comma 28 2" xfId="1432"/>
    <cellStyle name="Comma 28 2 2" xfId="1609"/>
    <cellStyle name="Comma 28 3" xfId="1535"/>
    <cellStyle name="Comma 29" xfId="1346"/>
    <cellStyle name="Comma 29 2" xfId="1431"/>
    <cellStyle name="Comma 29 2 2" xfId="1608"/>
    <cellStyle name="Comma 29 3" xfId="1534"/>
    <cellStyle name="Comma 3" xfId="6"/>
    <cellStyle name="Comma 3 2" xfId="247"/>
    <cellStyle name="Comma 3 2 2" xfId="985"/>
    <cellStyle name="Comma 3 2 2 2" xfId="1409"/>
    <cellStyle name="Comma 3 2 2 2 2" xfId="1586"/>
    <cellStyle name="Comma 3 2 2 3" xfId="1513"/>
    <cellStyle name="Comma 3 2 3" xfId="1380"/>
    <cellStyle name="Comma 3 2 3 2" xfId="1557"/>
    <cellStyle name="Comma 3 2 4" xfId="1449"/>
    <cellStyle name="Comma 3 2 5" xfId="1486"/>
    <cellStyle name="Comma 3 3" xfId="248"/>
    <cellStyle name="Comma 3 3 2" xfId="1381"/>
    <cellStyle name="Comma 3 3 2 2" xfId="1558"/>
    <cellStyle name="Comma 3 3 3" xfId="1487"/>
    <cellStyle name="Comma 3 4" xfId="984"/>
    <cellStyle name="Comma 3 4 2" xfId="1408"/>
    <cellStyle name="Comma 3 4 2 2" xfId="1585"/>
    <cellStyle name="Comma 3 4 3" xfId="1512"/>
    <cellStyle name="Comma 3 5" xfId="246"/>
    <cellStyle name="Comma 3 5 2" xfId="1379"/>
    <cellStyle name="Comma 3 5 2 2" xfId="1556"/>
    <cellStyle name="Comma 3 5 3" xfId="1485"/>
    <cellStyle name="Comma 3 6" xfId="1364"/>
    <cellStyle name="Comma 3 6 2" xfId="1541"/>
    <cellStyle name="Comma 3 7" xfId="1439"/>
    <cellStyle name="Comma 3 8" xfId="1471"/>
    <cellStyle name="Comma 3*" xfId="249"/>
    <cellStyle name="Comma 30" xfId="1359"/>
    <cellStyle name="Comma 30 2" xfId="1435"/>
    <cellStyle name="Comma 30 2 2" xfId="1612"/>
    <cellStyle name="Comma 30 3" xfId="1538"/>
    <cellStyle name="Comma 31" xfId="1366"/>
    <cellStyle name="Comma 31 2" xfId="1543"/>
    <cellStyle name="Comma 32" xfId="1415"/>
    <cellStyle name="Comma 32 2" xfId="1592"/>
    <cellStyle name="Comma 33" xfId="1441"/>
    <cellStyle name="Comma 34" xfId="1473"/>
    <cellStyle name="Comma 35" xfId="1614"/>
    <cellStyle name="Comma 37" xfId="1615"/>
    <cellStyle name="Comma 4" xfId="250"/>
    <cellStyle name="Comma 4 2" xfId="251"/>
    <cellStyle name="Comma 4 2 2" xfId="1383"/>
    <cellStyle name="Comma 4 2 2 2" xfId="1560"/>
    <cellStyle name="Comma 4 2 3" xfId="1489"/>
    <cellStyle name="Comma 4 3" xfId="986"/>
    <cellStyle name="Comma 4 3 2" xfId="1410"/>
    <cellStyle name="Comma 4 3 2 2" xfId="1587"/>
    <cellStyle name="Comma 4 3 3" xfId="1514"/>
    <cellStyle name="Comma 4 4" xfId="1382"/>
    <cellStyle name="Comma 4 4 2" xfId="1559"/>
    <cellStyle name="Comma 4 5" xfId="1446"/>
    <cellStyle name="Comma 4 6" xfId="1488"/>
    <cellStyle name="Comma 5" xfId="252"/>
    <cellStyle name="Comma 5 2" xfId="987"/>
    <cellStyle name="Comma 5 2 2" xfId="1411"/>
    <cellStyle name="Comma 5 2 2 2" xfId="1588"/>
    <cellStyle name="Comma 5 2 3" xfId="1515"/>
    <cellStyle name="Comma 5 3" xfId="1384"/>
    <cellStyle name="Comma 5 3 2" xfId="1561"/>
    <cellStyle name="Comma 5 4" xfId="1451"/>
    <cellStyle name="Comma 5 5" xfId="1490"/>
    <cellStyle name="Comma 6" xfId="253"/>
    <cellStyle name="Comma 6 2" xfId="254"/>
    <cellStyle name="Comma 6 2 2" xfId="1386"/>
    <cellStyle name="Comma 6 2 2 2" xfId="1563"/>
    <cellStyle name="Comma 6 2 3" xfId="1465"/>
    <cellStyle name="Comma 6 2 4" xfId="1492"/>
    <cellStyle name="Comma 6 3" xfId="1385"/>
    <cellStyle name="Comma 6 3 2" xfId="1562"/>
    <cellStyle name="Comma 6 4" xfId="1454"/>
    <cellStyle name="Comma 6 5" xfId="1491"/>
    <cellStyle name="Comma 7" xfId="255"/>
    <cellStyle name="Comma 7 2" xfId="1387"/>
    <cellStyle name="Comma 7 2 2" xfId="1564"/>
    <cellStyle name="Comma 7 3" xfId="1456"/>
    <cellStyle name="Comma 7 4" xfId="1493"/>
    <cellStyle name="Comma 8" xfId="256"/>
    <cellStyle name="Comma 8 2" xfId="988"/>
    <cellStyle name="Comma 8 2 2" xfId="1412"/>
    <cellStyle name="Comma 8 2 2 2" xfId="1589"/>
    <cellStyle name="Comma 8 2 3" xfId="1516"/>
    <cellStyle name="Comma 8 3" xfId="1388"/>
    <cellStyle name="Comma 8 3 2" xfId="1565"/>
    <cellStyle name="Comma 8 4" xfId="1459"/>
    <cellStyle name="Comma 8 5" xfId="1494"/>
    <cellStyle name="Comma 9" xfId="257"/>
    <cellStyle name="Comma 9 2" xfId="989"/>
    <cellStyle name="Comma 9 2 2" xfId="1413"/>
    <cellStyle name="Comma 9 2 2 2" xfId="1590"/>
    <cellStyle name="Comma 9 2 3" xfId="1517"/>
    <cellStyle name="Comma 9 3" xfId="1389"/>
    <cellStyle name="Comma 9 3 2" xfId="1566"/>
    <cellStyle name="Comma 9 4" xfId="1495"/>
    <cellStyle name="Comma*" xfId="258"/>
    <cellStyle name="Comma0" xfId="259"/>
    <cellStyle name="Comma0 - Modelo1" xfId="260"/>
    <cellStyle name="Comma0 - Style1" xfId="261"/>
    <cellStyle name="Comma1 - Modelo2" xfId="262"/>
    <cellStyle name="Comma1 - Style2" xfId="263"/>
    <cellStyle name="Condition" xfId="264"/>
    <cellStyle name="Condition 2" xfId="990"/>
    <cellStyle name="CondMandatory" xfId="265"/>
    <cellStyle name="CondMandatory 2" xfId="991"/>
    <cellStyle name="Content1" xfId="266"/>
    <cellStyle name="Content1 2" xfId="992"/>
    <cellStyle name="Content2" xfId="267"/>
    <cellStyle name="Content3" xfId="268"/>
    <cellStyle name="Cover Date" xfId="269"/>
    <cellStyle name="Cover Date 2" xfId="993"/>
    <cellStyle name="Cover Subtitle" xfId="270"/>
    <cellStyle name="Cover Subtitle 2" xfId="994"/>
    <cellStyle name="Cover Title" xfId="271"/>
    <cellStyle name="Cover Title 2" xfId="995"/>
    <cellStyle name="Currency" xfId="1436" builtinId="4"/>
    <cellStyle name="Currency 0" xfId="272"/>
    <cellStyle name="Currency 2" xfId="61"/>
    <cellStyle name="Currency 2 2" xfId="274"/>
    <cellStyle name="Currency 2 2 2" xfId="997"/>
    <cellStyle name="Currency 2 3" xfId="275"/>
    <cellStyle name="Currency 2 3 2" xfId="998"/>
    <cellStyle name="Currency 2 4" xfId="996"/>
    <cellStyle name="Currency 2 4 2" xfId="1414"/>
    <cellStyle name="Currency 2 4 2 2" xfId="1591"/>
    <cellStyle name="Currency 2 4 3" xfId="1518"/>
    <cellStyle name="Currency 2 5" xfId="1316"/>
    <cellStyle name="Currency 2 5 2" xfId="1425"/>
    <cellStyle name="Currency 2 5 2 2" xfId="1602"/>
    <cellStyle name="Currency 2 5 3" xfId="1528"/>
    <cellStyle name="Currency 2 6" xfId="273"/>
    <cellStyle name="Currency 2 6 2" xfId="1390"/>
    <cellStyle name="Currency 2 6 2 2" xfId="1567"/>
    <cellStyle name="Currency 2 6 3" xfId="1496"/>
    <cellStyle name="Currency 2 7" xfId="1369"/>
    <cellStyle name="Currency 2 7 2" xfId="1546"/>
    <cellStyle name="Currency 2 8" xfId="1444"/>
    <cellStyle name="Currency 2 9" xfId="1476"/>
    <cellStyle name="Currency 2*" xfId="276"/>
    <cellStyle name="Currency 2_% Change" xfId="277"/>
    <cellStyle name="Currency 3" xfId="278"/>
    <cellStyle name="Currency 3 2" xfId="1391"/>
    <cellStyle name="Currency 3 2 2" xfId="1568"/>
    <cellStyle name="Currency 3 3" xfId="1497"/>
    <cellStyle name="Currency 3*" xfId="279"/>
    <cellStyle name="Currency 4" xfId="280"/>
    <cellStyle name="Currency 4 2" xfId="1392"/>
    <cellStyle name="Currency 4 2 2" xfId="1569"/>
    <cellStyle name="Currency 4 3" xfId="1498"/>
    <cellStyle name="Currency 5" xfId="1613"/>
    <cellStyle name="Currency*" xfId="281"/>
    <cellStyle name="Currency0" xfId="282"/>
    <cellStyle name="Data_Total" xfId="1324"/>
    <cellStyle name="Date" xfId="283"/>
    <cellStyle name="Date Aligned" xfId="284"/>
    <cellStyle name="Date Aligned*" xfId="285"/>
    <cellStyle name="Date Aligned__MasterJRComps" xfId="286"/>
    <cellStyle name="Description" xfId="287"/>
    <cellStyle name="Dia" xfId="288"/>
    <cellStyle name="Dia 2" xfId="999"/>
    <cellStyle name="DistributionType" xfId="289"/>
    <cellStyle name="DistributionType 2" xfId="1000"/>
    <cellStyle name="Dotted Line" xfId="290"/>
    <cellStyle name="Encabez1" xfId="291"/>
    <cellStyle name="Encabez1 2" xfId="1001"/>
    <cellStyle name="Encabez2" xfId="292"/>
    <cellStyle name="Encabez2 2" xfId="1002"/>
    <cellStyle name="Euro" xfId="293"/>
    <cellStyle name="Euro 2" xfId="294"/>
    <cellStyle name="Euro 2 2" xfId="1004"/>
    <cellStyle name="Euro 3" xfId="1003"/>
    <cellStyle name="Explanatory Text" xfId="31" builtinId="53" customBuiltin="1"/>
    <cellStyle name="Explanatory Text 2" xfId="295"/>
    <cellStyle name="Explanatory Text 2 2" xfId="296"/>
    <cellStyle name="Explanatory Text 3" xfId="297"/>
    <cellStyle name="F2" xfId="298"/>
    <cellStyle name="F2 2" xfId="1005"/>
    <cellStyle name="F3" xfId="299"/>
    <cellStyle name="F3 2" xfId="1006"/>
    <cellStyle name="F4" xfId="300"/>
    <cellStyle name="F4 2" xfId="1007"/>
    <cellStyle name="F5" xfId="301"/>
    <cellStyle name="F5 2" xfId="1008"/>
    <cellStyle name="F6" xfId="302"/>
    <cellStyle name="F6 2" xfId="1009"/>
    <cellStyle name="F7" xfId="303"/>
    <cellStyle name="F7 2" xfId="1010"/>
    <cellStyle name="F8" xfId="304"/>
    <cellStyle name="F8 2" xfId="1011"/>
    <cellStyle name="field" xfId="1325"/>
    <cellStyle name="field names" xfId="1326"/>
    <cellStyle name="Fijo" xfId="305"/>
    <cellStyle name="Fijo 2" xfId="1012"/>
    <cellStyle name="Financiero" xfId="306"/>
    <cellStyle name="Financiero 2" xfId="1013"/>
    <cellStyle name="Fixed" xfId="307"/>
    <cellStyle name="Flag" xfId="308"/>
    <cellStyle name="Flash" xfId="309"/>
    <cellStyle name="Fonts" xfId="310"/>
    <cellStyle name="Fonts 2" xfId="1014"/>
    <cellStyle name="footer" xfId="1327"/>
    <cellStyle name="Footer SBILogo1" xfId="311"/>
    <cellStyle name="Footer SBILogo1 2" xfId="1015"/>
    <cellStyle name="Footer SBILogo2" xfId="312"/>
    <cellStyle name="Footnote" xfId="313"/>
    <cellStyle name="footnote ref" xfId="314"/>
    <cellStyle name="Footnote Reference" xfId="315"/>
    <cellStyle name="footnote text" xfId="316"/>
    <cellStyle name="Footnote_% Change" xfId="317"/>
    <cellStyle name="General" xfId="318"/>
    <cellStyle name="General 2" xfId="319"/>
    <cellStyle name="General 2 2" xfId="1017"/>
    <cellStyle name="General 3" xfId="1016"/>
    <cellStyle name="Good" xfId="21" builtinId="26" customBuiltin="1"/>
    <cellStyle name="Good 2" xfId="320"/>
    <cellStyle name="Good 2 2" xfId="321"/>
    <cellStyle name="Good 3" xfId="322"/>
    <cellStyle name="Grey" xfId="323"/>
    <cellStyle name="Grey 2" xfId="1223"/>
    <cellStyle name="Group" xfId="324"/>
    <cellStyle name="Group 2" xfId="1018"/>
    <cellStyle name="GroupNote" xfId="325"/>
    <cellStyle name="GroupNote 2" xfId="1019"/>
    <cellStyle name="Hard Percent" xfId="326"/>
    <cellStyle name="Header" xfId="327"/>
    <cellStyle name="Header Draft Stamp" xfId="328"/>
    <cellStyle name="Header_% Change" xfId="329"/>
    <cellStyle name="Header1" xfId="330"/>
    <cellStyle name="Header2" xfId="331"/>
    <cellStyle name="HeaderLabel" xfId="332"/>
    <cellStyle name="HeaderText" xfId="333"/>
    <cellStyle name="Heading" xfId="334"/>
    <cellStyle name="Heading 1" xfId="17" builtinId="16" customBuiltin="1"/>
    <cellStyle name="Heading 1 2" xfId="335"/>
    <cellStyle name="Heading 1 2 2" xfId="336"/>
    <cellStyle name="Heading 1 2_asset sales" xfId="337"/>
    <cellStyle name="Heading 1 3" xfId="338"/>
    <cellStyle name="Heading 1 4" xfId="339"/>
    <cellStyle name="Heading 1 4 2" xfId="340"/>
    <cellStyle name="Heading 1 5" xfId="341"/>
    <cellStyle name="Heading 1 Above" xfId="342"/>
    <cellStyle name="Heading 1+" xfId="343"/>
    <cellStyle name="Heading 1+ 2" xfId="1020"/>
    <cellStyle name="Heading 2" xfId="18" builtinId="17" customBuiltin="1"/>
    <cellStyle name="Heading 2 2" xfId="344"/>
    <cellStyle name="Heading 2 2 2" xfId="345"/>
    <cellStyle name="Heading 2 3" xfId="346"/>
    <cellStyle name="Heading 2 4" xfId="347"/>
    <cellStyle name="Heading 2 4 2" xfId="348"/>
    <cellStyle name="Heading 2 5" xfId="349"/>
    <cellStyle name="Heading 2 Below" xfId="350"/>
    <cellStyle name="Heading 2+" xfId="351"/>
    <cellStyle name="Heading 2+ 2" xfId="1021"/>
    <cellStyle name="Heading 3" xfId="19" builtinId="18" customBuiltin="1"/>
    <cellStyle name="Heading 3 2" xfId="352"/>
    <cellStyle name="Heading 3 2 2" xfId="353"/>
    <cellStyle name="Heading 3 3" xfId="354"/>
    <cellStyle name="Heading 3 4" xfId="355"/>
    <cellStyle name="Heading 3 4 2" xfId="356"/>
    <cellStyle name="Heading 3 5" xfId="357"/>
    <cellStyle name="Heading 3+" xfId="358"/>
    <cellStyle name="Heading 4" xfId="20" builtinId="19" customBuiltin="1"/>
    <cellStyle name="Heading 4 2" xfId="359"/>
    <cellStyle name="Heading 4 2 2" xfId="360"/>
    <cellStyle name="Heading 4 3" xfId="361"/>
    <cellStyle name="Heading 4 4" xfId="362"/>
    <cellStyle name="Heading 4 4 2" xfId="363"/>
    <cellStyle name="Heading 4 5" xfId="364"/>
    <cellStyle name="Heading 5" xfId="365"/>
    <cellStyle name="Heading 6" xfId="366"/>
    <cellStyle name="Heading 7" xfId="367"/>
    <cellStyle name="Heading 8" xfId="368"/>
    <cellStyle name="Heading1" xfId="369"/>
    <cellStyle name="Heading2" xfId="370"/>
    <cellStyle name="Heading3" xfId="371"/>
    <cellStyle name="Heading4" xfId="372"/>
    <cellStyle name="Heading5" xfId="373"/>
    <cellStyle name="Headings" xfId="1328"/>
    <cellStyle name="Horizontal" xfId="374"/>
    <cellStyle name="Horizontal 2" xfId="1022"/>
    <cellStyle name="Hyperlink" xfId="1" builtinId="8"/>
    <cellStyle name="Hyperlink 2" xfId="12"/>
    <cellStyle name="Hyperlink 2 2" xfId="376"/>
    <cellStyle name="Hyperlink 2 3" xfId="1329"/>
    <cellStyle name="Hyperlink 2 4" xfId="375"/>
    <cellStyle name="Hyperlink 3" xfId="377"/>
    <cellStyle name="Hyperlink 3 2" xfId="1330"/>
    <cellStyle name="Hyperlink 4" xfId="378"/>
    <cellStyle name="Hyperlink 5" xfId="379"/>
    <cellStyle name="Hyperlink 6" xfId="380"/>
    <cellStyle name="Information" xfId="381"/>
    <cellStyle name="Input" xfId="24" builtinId="20" customBuiltin="1"/>
    <cellStyle name="Input [yellow]" xfId="382"/>
    <cellStyle name="Input 10" xfId="383"/>
    <cellStyle name="Input 11" xfId="384"/>
    <cellStyle name="Input 12" xfId="385"/>
    <cellStyle name="Input 13" xfId="386"/>
    <cellStyle name="Input 14" xfId="387"/>
    <cellStyle name="Input 15" xfId="388"/>
    <cellStyle name="Input 16" xfId="389"/>
    <cellStyle name="Input 17" xfId="390"/>
    <cellStyle name="Input 18" xfId="391"/>
    <cellStyle name="Input 19" xfId="392"/>
    <cellStyle name="Input 2" xfId="393"/>
    <cellStyle name="Input 2 2" xfId="394"/>
    <cellStyle name="Input 20" xfId="395"/>
    <cellStyle name="Input 3" xfId="396"/>
    <cellStyle name="Input 4" xfId="397"/>
    <cellStyle name="Input 5" xfId="398"/>
    <cellStyle name="Input 6" xfId="399"/>
    <cellStyle name="Input 7" xfId="400"/>
    <cellStyle name="Input 8" xfId="401"/>
    <cellStyle name="Input 9" xfId="402"/>
    <cellStyle name="Input Currency" xfId="403"/>
    <cellStyle name="Input Currency 2" xfId="404"/>
    <cellStyle name="Input Multiple" xfId="405"/>
    <cellStyle name="Input Percent" xfId="406"/>
    <cellStyle name="LabelIntersect" xfId="407"/>
    <cellStyle name="LabelLeft" xfId="408"/>
    <cellStyle name="LabelTop" xfId="409"/>
    <cellStyle name="Level" xfId="410"/>
    <cellStyle name="Level 2" xfId="1023"/>
    <cellStyle name="Linked Cell" xfId="27" builtinId="24" customBuiltin="1"/>
    <cellStyle name="Linked Cell 2" xfId="411"/>
    <cellStyle name="Linked Cell 2 2" xfId="412"/>
    <cellStyle name="Linked Cell 3" xfId="413"/>
    <cellStyle name="Mik" xfId="414"/>
    <cellStyle name="Mik 2" xfId="415"/>
    <cellStyle name="Mik 2 2" xfId="416"/>
    <cellStyle name="Mik 2 2 2" xfId="1026"/>
    <cellStyle name="Mik 2 3" xfId="1025"/>
    <cellStyle name="Mik 3" xfId="1024"/>
    <cellStyle name="Mik_Fiscal Tables" xfId="417"/>
    <cellStyle name="Millares [0]_10 AVERIAS MASIVAS + ANT" xfId="418"/>
    <cellStyle name="Millares_10 AVERIAS MASIVAS + ANT" xfId="419"/>
    <cellStyle name="Moneda [0]_Clasif por Diferencial" xfId="420"/>
    <cellStyle name="Moneda_Clasif por Diferencial" xfId="421"/>
    <cellStyle name="MS_English" xfId="422"/>
    <cellStyle name="Multiple" xfId="423"/>
    <cellStyle name="MultipleBelow" xfId="424"/>
    <cellStyle name="N" xfId="425"/>
    <cellStyle name="N 2" xfId="426"/>
    <cellStyle name="N 2 2" xfId="1028"/>
    <cellStyle name="N 3" xfId="1027"/>
    <cellStyle name="Neutral" xfId="23" builtinId="28" customBuiltin="1"/>
    <cellStyle name="Neutral 2" xfId="427"/>
    <cellStyle name="Neutral 2 2" xfId="428"/>
    <cellStyle name="Neutral 3" xfId="429"/>
    <cellStyle name="no dec" xfId="430"/>
    <cellStyle name="no dec 2" xfId="1229"/>
    <cellStyle name="Normal" xfId="0" builtinId="0"/>
    <cellStyle name="Normal - Style1" xfId="431"/>
    <cellStyle name="Normal - Style1 2" xfId="432"/>
    <cellStyle name="Normal - Style2" xfId="433"/>
    <cellStyle name="Normal - Style3" xfId="434"/>
    <cellStyle name="Normal - Style4" xfId="435"/>
    <cellStyle name="Normal - Style5" xfId="436"/>
    <cellStyle name="Normal 0" xfId="437"/>
    <cellStyle name="Normal 10" xfId="438"/>
    <cellStyle name="Normal 10 2" xfId="439"/>
    <cellStyle name="Normal 10 2 2" xfId="1030"/>
    <cellStyle name="Normal 10 3" xfId="1029"/>
    <cellStyle name="Normal 10 4" xfId="440"/>
    <cellStyle name="Normal 10 4 2" xfId="1031"/>
    <cellStyle name="Normal 100" xfId="1466"/>
    <cellStyle name="Normal 102" xfId="13"/>
    <cellStyle name="Normal 102 2" xfId="441"/>
    <cellStyle name="Normal 102 2 2" xfId="1033"/>
    <cellStyle name="Normal 102 3" xfId="1032"/>
    <cellStyle name="Normal 103" xfId="1468"/>
    <cellStyle name="Normal 11" xfId="442"/>
    <cellStyle name="Normal 11 2" xfId="443"/>
    <cellStyle name="Normal 11 2 2" xfId="1035"/>
    <cellStyle name="Normal 11 3" xfId="1034"/>
    <cellStyle name="Normal 12" xfId="444"/>
    <cellStyle name="Normal 12 2" xfId="445"/>
    <cellStyle name="Normal 12 2 2" xfId="1037"/>
    <cellStyle name="Normal 12 3" xfId="1036"/>
    <cellStyle name="Normal 13" xfId="446"/>
    <cellStyle name="Normal 13 2" xfId="1038"/>
    <cellStyle name="Normal 14" xfId="447"/>
    <cellStyle name="Normal 14 2" xfId="1039"/>
    <cellStyle name="Normal 15" xfId="448"/>
    <cellStyle name="Normal 15 2" xfId="1040"/>
    <cellStyle name="Normal 15 3" xfId="449"/>
    <cellStyle name="Normal 15 3 2" xfId="1041"/>
    <cellStyle name="Normal 16" xfId="450"/>
    <cellStyle name="Normal 16 2" xfId="1042"/>
    <cellStyle name="Normal 17" xfId="451"/>
    <cellStyle name="Normal 17 2" xfId="1043"/>
    <cellStyle name="Normal 18" xfId="452"/>
    <cellStyle name="Normal 18 10 4" xfId="453"/>
    <cellStyle name="Normal 18 2" xfId="1044"/>
    <cellStyle name="Normal 19" xfId="454"/>
    <cellStyle name="Normal 19 2" xfId="1045"/>
    <cellStyle name="Normal 2" xfId="4"/>
    <cellStyle name="Normal 2 10" xfId="456"/>
    <cellStyle name="Normal 2 11" xfId="457"/>
    <cellStyle name="Normal 2 12" xfId="458"/>
    <cellStyle name="Normal 2 12 2" xfId="1046"/>
    <cellStyle name="Normal 2 13" xfId="1313"/>
    <cellStyle name="Normal 2 14" xfId="455"/>
    <cellStyle name="Normal 2 15" xfId="1362"/>
    <cellStyle name="Normal 2 15 2" xfId="1539"/>
    <cellStyle name="Normal 2 16" xfId="1437"/>
    <cellStyle name="Normal 2 17" xfId="1469"/>
    <cellStyle name="Normal 2 2" xfId="7"/>
    <cellStyle name="Normal 2 2 2" xfId="459"/>
    <cellStyle name="Normal 2 2 2 2" xfId="460"/>
    <cellStyle name="Normal 2 2 2 3" xfId="461"/>
    <cellStyle name="Normal 2 2 2 4" xfId="1048"/>
    <cellStyle name="Normal 2 2 2_T4.40" xfId="462"/>
    <cellStyle name="Normal 2 2 3" xfId="463"/>
    <cellStyle name="Normal 2 2 3 2" xfId="464"/>
    <cellStyle name="Normal 2 2 4" xfId="465"/>
    <cellStyle name="Normal 2 2 4 2" xfId="466"/>
    <cellStyle name="Normal 2 2 5" xfId="467"/>
    <cellStyle name="Normal 2 2 5 2" xfId="468"/>
    <cellStyle name="Normal 2 2 6" xfId="469"/>
    <cellStyle name="Normal 2 2 7" xfId="470"/>
    <cellStyle name="Normal 2 2 8" xfId="471"/>
    <cellStyle name="Normal 2 2 9" xfId="1047"/>
    <cellStyle name="Normal 2 2_T4.40" xfId="472"/>
    <cellStyle name="Normal 2 3" xfId="58"/>
    <cellStyle name="Normal 2 3 2" xfId="474"/>
    <cellStyle name="Normal 2 3 2 2" xfId="475"/>
    <cellStyle name="Normal 2 3 2 3" xfId="476"/>
    <cellStyle name="Normal 2 3 2 4" xfId="1050"/>
    <cellStyle name="Normal 2 3 3" xfId="477"/>
    <cellStyle name="Normal 2 3 3 2" xfId="1051"/>
    <cellStyle name="Normal 2 3 4" xfId="478"/>
    <cellStyle name="Normal 2 3 5" xfId="479"/>
    <cellStyle name="Normal 2 3 6" xfId="1049"/>
    <cellStyle name="Normal 2 3 7" xfId="1307"/>
    <cellStyle name="Normal 2 3 8" xfId="473"/>
    <cellStyle name="Normal 2 4" xfId="63"/>
    <cellStyle name="Normal 2 4 2" xfId="481"/>
    <cellStyle name="Normal 2 4 3" xfId="1052"/>
    <cellStyle name="Normal 2 4 4" xfId="480"/>
    <cellStyle name="Normal 2 4 5" xfId="1370"/>
    <cellStyle name="Normal 2 4 5 2" xfId="1547"/>
    <cellStyle name="Normal 2 4 6" xfId="1445"/>
    <cellStyle name="Normal 2 4 7" xfId="1477"/>
    <cellStyle name="Normal 2 5" xfId="57"/>
    <cellStyle name="Normal 2 5 2" xfId="483"/>
    <cellStyle name="Normal 2 5 3" xfId="482"/>
    <cellStyle name="Normal 2 6" xfId="484"/>
    <cellStyle name="Normal 2 6 2" xfId="485"/>
    <cellStyle name="Normal 2 6 3" xfId="1447"/>
    <cellStyle name="Normal 2 7" xfId="486"/>
    <cellStyle name="Normal 2 7 2" xfId="487"/>
    <cellStyle name="Normal 2 7 3" xfId="1452"/>
    <cellStyle name="Normal 2 8" xfId="488"/>
    <cellStyle name="Normal 2 8 2" xfId="489"/>
    <cellStyle name="Normal 2 9" xfId="490"/>
    <cellStyle name="Normal 2_charts tables TP" xfId="491"/>
    <cellStyle name="Normal 20" xfId="492"/>
    <cellStyle name="Normal 20 2" xfId="1053"/>
    <cellStyle name="Normal 21" xfId="493"/>
    <cellStyle name="Normal 21 2" xfId="494"/>
    <cellStyle name="Normal 21 2 2" xfId="495"/>
    <cellStyle name="Normal 21 2 3" xfId="1055"/>
    <cellStyle name="Normal 21 3" xfId="496"/>
    <cellStyle name="Normal 21 4" xfId="497"/>
    <cellStyle name="Normal 21 5" xfId="1054"/>
    <cellStyle name="Normal 21_Book1" xfId="498"/>
    <cellStyle name="Normal 22" xfId="499"/>
    <cellStyle name="Normal 22 2" xfId="500"/>
    <cellStyle name="Normal 22 2 2" xfId="501"/>
    <cellStyle name="Normal 22 2 3" xfId="1057"/>
    <cellStyle name="Normal 22 3" xfId="502"/>
    <cellStyle name="Normal 22 4" xfId="503"/>
    <cellStyle name="Normal 22 5" xfId="1056"/>
    <cellStyle name="Normal 22_Book1" xfId="504"/>
    <cellStyle name="Normal 23" xfId="505"/>
    <cellStyle name="Normal 23 2" xfId="1058"/>
    <cellStyle name="Normal 24" xfId="506"/>
    <cellStyle name="Normal 24 2" xfId="507"/>
    <cellStyle name="Normal 24 2 2" xfId="508"/>
    <cellStyle name="Normal 24 2 2 2" xfId="509"/>
    <cellStyle name="Normal 24 2 3" xfId="510"/>
    <cellStyle name="Normal 24 3" xfId="511"/>
    <cellStyle name="Normal 25" xfId="512"/>
    <cellStyle name="Normal 25 2" xfId="513"/>
    <cellStyle name="Normal 26" xfId="514"/>
    <cellStyle name="Normal 26 2" xfId="515"/>
    <cellStyle name="Normal 26 2 2" xfId="1060"/>
    <cellStyle name="Normal 26 3" xfId="516"/>
    <cellStyle name="Normal 26 4" xfId="1059"/>
    <cellStyle name="Normal 27" xfId="517"/>
    <cellStyle name="Normal 27 2" xfId="518"/>
    <cellStyle name="Normal 27 2 2" xfId="1061"/>
    <cellStyle name="Normal 27 3" xfId="519"/>
    <cellStyle name="Normal 28" xfId="520"/>
    <cellStyle name="Normal 28 2" xfId="521"/>
    <cellStyle name="Normal 28 2 2" xfId="522"/>
    <cellStyle name="Normal 29" xfId="523"/>
    <cellStyle name="Normal 29 2" xfId="524"/>
    <cellStyle name="Normal 29 3" xfId="1062"/>
    <cellStyle name="Normal 3" xfId="2"/>
    <cellStyle name="Normal 3 10" xfId="525"/>
    <cellStyle name="Normal 3 11" xfId="526"/>
    <cellStyle name="Normal 3 11 2" xfId="1063"/>
    <cellStyle name="Normal 3 12" xfId="527"/>
    <cellStyle name="Normal 3 2" xfId="64"/>
    <cellStyle name="Normal 3 2 2" xfId="529"/>
    <cellStyle name="Normal 3 2 2 2" xfId="530"/>
    <cellStyle name="Normal 3 2 2 2 2" xfId="1064"/>
    <cellStyle name="Normal 3 2 3" xfId="531"/>
    <cellStyle name="Normal 3 2 3 2" xfId="1065"/>
    <cellStyle name="Normal 3 2 4" xfId="532"/>
    <cellStyle name="Normal 3 2 4 2" xfId="1066"/>
    <cellStyle name="Normal 3 2 5" xfId="533"/>
    <cellStyle name="Normal 3 2 6" xfId="528"/>
    <cellStyle name="Normal 3 3" xfId="59"/>
    <cellStyle name="Normal 3 3 2" xfId="535"/>
    <cellStyle name="Normal 3 3 3" xfId="536"/>
    <cellStyle name="Normal 3 3 4" xfId="1067"/>
    <cellStyle name="Normal 3 3 5" xfId="534"/>
    <cellStyle name="Normal 3 3 6" xfId="1367"/>
    <cellStyle name="Normal 3 3 6 2" xfId="1544"/>
    <cellStyle name="Normal 3 3 7" xfId="1442"/>
    <cellStyle name="Normal 3 3 8" xfId="1474"/>
    <cellStyle name="Normal 3 3_T4.40" xfId="537"/>
    <cellStyle name="Normal 3 4" xfId="538"/>
    <cellStyle name="Normal 3 4 2" xfId="539"/>
    <cellStyle name="Normal 3 5" xfId="540"/>
    <cellStyle name="Normal 3 5 2" xfId="541"/>
    <cellStyle name="Normal 3 6" xfId="542"/>
    <cellStyle name="Normal 3 6 2" xfId="543"/>
    <cellStyle name="Normal 3 7" xfId="544"/>
    <cellStyle name="Normal 3 8" xfId="545"/>
    <cellStyle name="Normal 3 9" xfId="546"/>
    <cellStyle name="Normal 3_asset sales" xfId="547"/>
    <cellStyle name="Normal 30" xfId="548"/>
    <cellStyle name="Normal 30 2" xfId="549"/>
    <cellStyle name="Normal 31" xfId="550"/>
    <cellStyle name="Normal 31 2" xfId="551"/>
    <cellStyle name="Normal 32" xfId="552"/>
    <cellStyle name="Normal 33" xfId="553"/>
    <cellStyle name="Normal 33 2" xfId="1068"/>
    <cellStyle name="Normal 34" xfId="554"/>
    <cellStyle name="Normal 34 2" xfId="1069"/>
    <cellStyle name="Normal 35" xfId="555"/>
    <cellStyle name="Normal 36" xfId="556"/>
    <cellStyle name="Normal 37" xfId="557"/>
    <cellStyle name="Normal 38" xfId="558"/>
    <cellStyle name="Normal 39" xfId="559"/>
    <cellStyle name="Normal 4" xfId="3"/>
    <cellStyle name="Normal 4 10" xfId="561"/>
    <cellStyle name="Normal 4 11" xfId="562"/>
    <cellStyle name="Normal 4 11 2" xfId="1071"/>
    <cellStyle name="Normal 4 12" xfId="1070"/>
    <cellStyle name="Normal 4 13" xfId="560"/>
    <cellStyle name="Normal 4 2" xfId="563"/>
    <cellStyle name="Normal 4 2 2" xfId="564"/>
    <cellStyle name="Normal 4 2 2 2" xfId="565"/>
    <cellStyle name="Normal 4 2 3" xfId="566"/>
    <cellStyle name="Normal 4 2 4" xfId="567"/>
    <cellStyle name="Normal 4 2 5" xfId="568"/>
    <cellStyle name="Normal 4 2 6" xfId="1072"/>
    <cellStyle name="Normal 4 3" xfId="569"/>
    <cellStyle name="Normal 4 3 2" xfId="570"/>
    <cellStyle name="Normal 4 3 3" xfId="571"/>
    <cellStyle name="Normal 4 3 4" xfId="572"/>
    <cellStyle name="Normal 4 3 5" xfId="1073"/>
    <cellStyle name="Normal 4 4" xfId="573"/>
    <cellStyle name="Normal 4 4 2" xfId="574"/>
    <cellStyle name="Normal 4 5" xfId="575"/>
    <cellStyle name="Normal 4 5 2" xfId="576"/>
    <cellStyle name="Normal 4 6" xfId="577"/>
    <cellStyle name="Normal 4 6 2" xfId="578"/>
    <cellStyle name="Normal 4 7" xfId="579"/>
    <cellStyle name="Normal 4 8" xfId="580"/>
    <cellStyle name="Normal 4 9" xfId="581"/>
    <cellStyle name="Normal 4_Book1" xfId="582"/>
    <cellStyle name="Normal 40" xfId="583"/>
    <cellStyle name="Normal 41" xfId="584"/>
    <cellStyle name="Normal 42" xfId="585"/>
    <cellStyle name="Normal 43" xfId="586"/>
    <cellStyle name="Normal 43 2" xfId="1074"/>
    <cellStyle name="Normal 44" xfId="587"/>
    <cellStyle name="Normal 44 2" xfId="1075"/>
    <cellStyle name="Normal 45" xfId="588"/>
    <cellStyle name="Normal 46" xfId="589"/>
    <cellStyle name="Normal 47" xfId="590"/>
    <cellStyle name="Normal 48" xfId="591"/>
    <cellStyle name="Normal 49" xfId="592"/>
    <cellStyle name="Normal 49 2" xfId="1331"/>
    <cellStyle name="Normal 49 2 2" xfId="1427"/>
    <cellStyle name="Normal 49 2 2 2" xfId="1604"/>
    <cellStyle name="Normal 49 2 3" xfId="1530"/>
    <cellStyle name="Normal 49 3" xfId="1393"/>
    <cellStyle name="Normal 49 3 2" xfId="1570"/>
    <cellStyle name="Normal 49 4" xfId="1499"/>
    <cellStyle name="Normal 5" xfId="14"/>
    <cellStyle name="Normal 5 10" xfId="594"/>
    <cellStyle name="Normal 5 10 2" xfId="1077"/>
    <cellStyle name="Normal 5 11" xfId="1076"/>
    <cellStyle name="Normal 5 12" xfId="593"/>
    <cellStyle name="Normal 5 2" xfId="595"/>
    <cellStyle name="Normal 5 2 2" xfId="596"/>
    <cellStyle name="Normal 5 2 2 2" xfId="597"/>
    <cellStyle name="Normal 5 2 3" xfId="598"/>
    <cellStyle name="Normal 5 2 4" xfId="599"/>
    <cellStyle name="Normal 5 2 5" xfId="1078"/>
    <cellStyle name="Normal 5 3" xfId="600"/>
    <cellStyle name="Normal 5 3 2" xfId="601"/>
    <cellStyle name="Normal 5 3 3" xfId="602"/>
    <cellStyle name="Normal 5 4" xfId="603"/>
    <cellStyle name="Normal 5 4 2" xfId="604"/>
    <cellStyle name="Normal 5 5" xfId="605"/>
    <cellStyle name="Normal 5 5 2" xfId="606"/>
    <cellStyle name="Normal 5 6" xfId="607"/>
    <cellStyle name="Normal 5 6 2" xfId="608"/>
    <cellStyle name="Normal 5 7" xfId="609"/>
    <cellStyle name="Normal 5 8" xfId="610"/>
    <cellStyle name="Normal 5 9" xfId="611"/>
    <cellStyle name="Normal 50" xfId="612"/>
    <cellStyle name="Normal 50 2" xfId="1394"/>
    <cellStyle name="Normal 50 2 2" xfId="1571"/>
    <cellStyle name="Normal 50 3" xfId="1500"/>
    <cellStyle name="Normal 51" xfId="613"/>
    <cellStyle name="Normal 52" xfId="908"/>
    <cellStyle name="Normal 52 2" xfId="1396"/>
    <cellStyle name="Normal 52 2 2" xfId="1573"/>
    <cellStyle name="Normal 52 3" xfId="1502"/>
    <cellStyle name="Normal 53" xfId="909"/>
    <cellStyle name="Normal 53 2" xfId="1397"/>
    <cellStyle name="Normal 53 2 2" xfId="1574"/>
    <cellStyle name="Normal 53 3" xfId="1503"/>
    <cellStyle name="Normal 54" xfId="910"/>
    <cellStyle name="Normal 54 2" xfId="1398"/>
    <cellStyle name="Normal 54 2 2" xfId="1575"/>
    <cellStyle name="Normal 54 3" xfId="1504"/>
    <cellStyle name="Normal 55" xfId="911"/>
    <cellStyle name="Normal 55 2" xfId="1399"/>
    <cellStyle name="Normal 55 2 2" xfId="1576"/>
    <cellStyle name="Normal 55 3" xfId="1505"/>
    <cellStyle name="Normal 56" xfId="912"/>
    <cellStyle name="Normal 56 2" xfId="1400"/>
    <cellStyle name="Normal 56 2 2" xfId="1577"/>
    <cellStyle name="Normal 56 3" xfId="1506"/>
    <cellStyle name="Normal 57" xfId="916"/>
    <cellStyle name="Normal 57 2" xfId="1182"/>
    <cellStyle name="Normal 57 2 2" xfId="1298"/>
    <cellStyle name="Normal 57 3" xfId="1257"/>
    <cellStyle name="Normal 58" xfId="918"/>
    <cellStyle name="Normal 58 2" xfId="1184"/>
    <cellStyle name="Normal 58 2 2" xfId="1300"/>
    <cellStyle name="Normal 58 3" xfId="1259"/>
    <cellStyle name="Normal 59" xfId="67"/>
    <cellStyle name="Normal 59 2" xfId="1372"/>
    <cellStyle name="Normal 59 2 2" xfId="1549"/>
    <cellStyle name="Normal 59 3" xfId="1479"/>
    <cellStyle name="Normal 6" xfId="614"/>
    <cellStyle name="Normal 6 2" xfId="615"/>
    <cellStyle name="Normal 6 2 2" xfId="1080"/>
    <cellStyle name="Normal 6 2 3" xfId="1464"/>
    <cellStyle name="Normal 6 3" xfId="1079"/>
    <cellStyle name="Normal 6 4" xfId="1453"/>
    <cellStyle name="Normal 60" xfId="917"/>
    <cellStyle name="Normal 60 2" xfId="1183"/>
    <cellStyle name="Normal 60 2 2" xfId="1299"/>
    <cellStyle name="Normal 60 3" xfId="1258"/>
    <cellStyle name="Normal 61" xfId="927"/>
    <cellStyle name="Normal 62" xfId="920"/>
    <cellStyle name="Normal 62 2" xfId="1266"/>
    <cellStyle name="Normal 63" xfId="1146"/>
    <cellStyle name="Normal 63 2" xfId="1271"/>
    <cellStyle name="Normal 64" xfId="1147"/>
    <cellStyle name="Normal 64 2" xfId="1272"/>
    <cellStyle name="Normal 65" xfId="1148"/>
    <cellStyle name="Normal 65 2" xfId="1273"/>
    <cellStyle name="Normal 66" xfId="1151"/>
    <cellStyle name="Normal 66 2" xfId="1276"/>
    <cellStyle name="Normal 67" xfId="1181"/>
    <cellStyle name="Normal 67 2" xfId="1297"/>
    <cellStyle name="Normal 68" xfId="1187"/>
    <cellStyle name="Normal 68 2" xfId="1303"/>
    <cellStyle name="Normal 69" xfId="1178"/>
    <cellStyle name="Normal 69 2" xfId="1294"/>
    <cellStyle name="Normal 7" xfId="616"/>
    <cellStyle name="Normal 7 10" xfId="1081"/>
    <cellStyle name="Normal 7 2" xfId="617"/>
    <cellStyle name="Normal 7 2 2" xfId="618"/>
    <cellStyle name="Normal 7 2 3" xfId="619"/>
    <cellStyle name="Normal 7 3" xfId="620"/>
    <cellStyle name="Normal 7 3 2" xfId="621"/>
    <cellStyle name="Normal 7 4" xfId="622"/>
    <cellStyle name="Normal 7 4 2" xfId="623"/>
    <cellStyle name="Normal 7 5" xfId="624"/>
    <cellStyle name="Normal 7 5 2" xfId="625"/>
    <cellStyle name="Normal 7 6" xfId="626"/>
    <cellStyle name="Normal 7 7" xfId="627"/>
    <cellStyle name="Normal 7 8" xfId="628"/>
    <cellStyle name="Normal 7 9" xfId="629"/>
    <cellStyle name="Normal 7 9 2" xfId="1082"/>
    <cellStyle name="Normal 70" xfId="630"/>
    <cellStyle name="Normal 70 2" xfId="631"/>
    <cellStyle name="Normal 70 2 2" xfId="1084"/>
    <cellStyle name="Normal 70 3" xfId="1083"/>
    <cellStyle name="Normal 71" xfId="1168"/>
    <cellStyle name="Normal 71 2" xfId="1291"/>
    <cellStyle name="Normal 72" xfId="1188"/>
    <cellStyle name="Normal 73" xfId="1256"/>
    <cellStyle name="Normal 74" xfId="1263"/>
    <cellStyle name="Normal 75" xfId="1262"/>
    <cellStyle name="Normal 76" xfId="1249"/>
    <cellStyle name="Normal 77" xfId="1253"/>
    <cellStyle name="Normal 78" xfId="1205"/>
    <cellStyle name="Normal 79" xfId="1212"/>
    <cellStyle name="Normal 8" xfId="632"/>
    <cellStyle name="Normal 8 2" xfId="633"/>
    <cellStyle name="Normal 8 2 2" xfId="634"/>
    <cellStyle name="Normal 8 3" xfId="635"/>
    <cellStyle name="Normal 8 3 2" xfId="636"/>
    <cellStyle name="Normal 8 4" xfId="637"/>
    <cellStyle name="Normal 8 4 2" xfId="638"/>
    <cellStyle name="Normal 8 5" xfId="639"/>
    <cellStyle name="Normal 8 6" xfId="640"/>
    <cellStyle name="Normal 8 6 2" xfId="1086"/>
    <cellStyle name="Normal 8 7" xfId="1085"/>
    <cellStyle name="Normal 80" xfId="1225"/>
    <cellStyle name="Normal 81" xfId="1222"/>
    <cellStyle name="Normal 82" xfId="1209"/>
    <cellStyle name="Normal 83" xfId="1254"/>
    <cellStyle name="Normal 84" xfId="1242"/>
    <cellStyle name="Normal 85" xfId="1232"/>
    <cellStyle name="Normal 86" xfId="1304"/>
    <cellStyle name="Normal 87" xfId="1305"/>
    <cellStyle name="Normal 88" xfId="1306"/>
    <cellStyle name="Normal 89" xfId="1310"/>
    <cellStyle name="Normal 9" xfId="641"/>
    <cellStyle name="Normal 9 2" xfId="642"/>
    <cellStyle name="Normal 9 2 2" xfId="1088"/>
    <cellStyle name="Normal 9 3" xfId="1087"/>
    <cellStyle name="Normal 90" xfId="1317"/>
    <cellStyle name="Normal 91" xfId="1338"/>
    <cellStyle name="Normal 92" xfId="915"/>
    <cellStyle name="Normal 93" xfId="1356"/>
    <cellStyle name="Normal 94" xfId="1344"/>
    <cellStyle name="Normal 95" xfId="1341"/>
    <cellStyle name="Normal 96" xfId="1352"/>
    <cellStyle name="Normal 97" xfId="1347"/>
    <cellStyle name="Normal 98" xfId="1348"/>
    <cellStyle name="Normal 99" xfId="1358"/>
    <cellStyle name="Note" xfId="30" builtinId="10" customBuiltin="1"/>
    <cellStyle name="Note 2" xfId="643"/>
    <cellStyle name="Note 2 2" xfId="644"/>
    <cellStyle name="Note 2 3" xfId="1089"/>
    <cellStyle name="Note 3" xfId="919"/>
    <cellStyle name="Note 3 2" xfId="1185"/>
    <cellStyle name="Note 3 2 2" xfId="1301"/>
    <cellStyle name="Note 3 3" xfId="1260"/>
    <cellStyle name="Note 4" xfId="1153"/>
    <cellStyle name="Note 4 2" xfId="1278"/>
    <cellStyle name="Note 5" xfId="1190"/>
    <cellStyle name="Option" xfId="645"/>
    <cellStyle name="OptionHeading" xfId="646"/>
    <cellStyle name="OptionHeading2" xfId="647"/>
    <cellStyle name="Output" xfId="25" builtinId="21" customBuiltin="1"/>
    <cellStyle name="Output 2" xfId="648"/>
    <cellStyle name="Output 2 2" xfId="649"/>
    <cellStyle name="Output 3" xfId="650"/>
    <cellStyle name="Output Amounts" xfId="651"/>
    <cellStyle name="Output Amounts 2" xfId="1236"/>
    <cellStyle name="Output Column Headings" xfId="652"/>
    <cellStyle name="Output Line Items" xfId="653"/>
    <cellStyle name="Output Report Heading" xfId="654"/>
    <cellStyle name="Output Report Title" xfId="655"/>
    <cellStyle name="P" xfId="656"/>
    <cellStyle name="P 2" xfId="657"/>
    <cellStyle name="P 2 2" xfId="1091"/>
    <cellStyle name="P 3" xfId="1090"/>
    <cellStyle name="Page Number" xfId="658"/>
    <cellStyle name="Percent" xfId="15" builtinId="5"/>
    <cellStyle name="Percent [0]" xfId="659"/>
    <cellStyle name="Percent [2]" xfId="660"/>
    <cellStyle name="Percent [2] 2" xfId="1092"/>
    <cellStyle name="Percent 10" xfId="661"/>
    <cellStyle name="Percent 10 2" xfId="1093"/>
    <cellStyle name="Percent 11" xfId="662"/>
    <cellStyle name="Percent 11 2" xfId="1094"/>
    <cellStyle name="Percent 12" xfId="663"/>
    <cellStyle name="Percent 12 2" xfId="1095"/>
    <cellStyle name="Percent 13" xfId="664"/>
    <cellStyle name="Percent 13 2" xfId="1096"/>
    <cellStyle name="Percent 14" xfId="665"/>
    <cellStyle name="Percent 14 2" xfId="1097"/>
    <cellStyle name="Percent 15" xfId="666"/>
    <cellStyle name="Percent 16" xfId="926"/>
    <cellStyle name="Percent 17" xfId="1149"/>
    <cellStyle name="Percent 17 2" xfId="1274"/>
    <cellStyle name="Percent 18" xfId="1150"/>
    <cellStyle name="Percent 18 2" xfId="1275"/>
    <cellStyle name="Percent 19" xfId="1152"/>
    <cellStyle name="Percent 19 2" xfId="1277"/>
    <cellStyle name="Percent 2" xfId="8"/>
    <cellStyle name="Percent 2 10" xfId="1098"/>
    <cellStyle name="Percent 2 11" xfId="1315"/>
    <cellStyle name="Percent 2 11 2" xfId="1424"/>
    <cellStyle name="Percent 2 11 2 2" xfId="1601"/>
    <cellStyle name="Percent 2 11 3" xfId="1527"/>
    <cellStyle name="Percent 2 12" xfId="667"/>
    <cellStyle name="Percent 2 2" xfId="60"/>
    <cellStyle name="Percent 2 2 2" xfId="669"/>
    <cellStyle name="Percent 2 2 2 2" xfId="670"/>
    <cellStyle name="Percent 2 2 3" xfId="671"/>
    <cellStyle name="Percent 2 2 4" xfId="672"/>
    <cellStyle name="Percent 2 2 5" xfId="668"/>
    <cellStyle name="Percent 2 2 6" xfId="1368"/>
    <cellStyle name="Percent 2 2 6 2" xfId="1545"/>
    <cellStyle name="Percent 2 2 7" xfId="1443"/>
    <cellStyle name="Percent 2 2 8" xfId="1475"/>
    <cellStyle name="Percent 2 3" xfId="673"/>
    <cellStyle name="Percent 2 3 2" xfId="674"/>
    <cellStyle name="Percent 2 3 3" xfId="675"/>
    <cellStyle name="Percent 2 3 4" xfId="1099"/>
    <cellStyle name="Percent 2 3 5" xfId="1458"/>
    <cellStyle name="Percent 2 4" xfId="676"/>
    <cellStyle name="Percent 2 4 2" xfId="677"/>
    <cellStyle name="Percent 2 4 3" xfId="1461"/>
    <cellStyle name="Percent 2 5" xfId="678"/>
    <cellStyle name="Percent 2 5 2" xfId="679"/>
    <cellStyle name="Percent 2 6" xfId="680"/>
    <cellStyle name="Percent 2 6 2" xfId="681"/>
    <cellStyle name="Percent 2 7" xfId="682"/>
    <cellStyle name="Percent 2 8" xfId="683"/>
    <cellStyle name="Percent 2 9" xfId="684"/>
    <cellStyle name="Percent 20" xfId="1180"/>
    <cellStyle name="Percent 20 2" xfId="1296"/>
    <cellStyle name="Percent 21" xfId="1186"/>
    <cellStyle name="Percent 21 2" xfId="1302"/>
    <cellStyle name="Percent 22" xfId="1177"/>
    <cellStyle name="Percent 22 2" xfId="1293"/>
    <cellStyle name="Percent 23" xfId="1170"/>
    <cellStyle name="Percent 23 2" xfId="1292"/>
    <cellStyle name="Percent 24" xfId="1189"/>
    <cellStyle name="Percent 25" xfId="1255"/>
    <cellStyle name="Percent 26" xfId="1265"/>
    <cellStyle name="Percent 27" xfId="1261"/>
    <cellStyle name="Percent 28" xfId="1250"/>
    <cellStyle name="Percent 29" xfId="1239"/>
    <cellStyle name="Percent 3" xfId="9"/>
    <cellStyle name="Percent 3 10" xfId="686"/>
    <cellStyle name="Percent 3 10 2" xfId="1100"/>
    <cellStyle name="Percent 3 11" xfId="687"/>
    <cellStyle name="Percent 3 11 2" xfId="1101"/>
    <cellStyle name="Percent 3 12" xfId="685"/>
    <cellStyle name="Percent 3 12 2" xfId="1395"/>
    <cellStyle name="Percent 3 12 2 2" xfId="1572"/>
    <cellStyle name="Percent 3 12 3" xfId="1501"/>
    <cellStyle name="Percent 3 2" xfId="688"/>
    <cellStyle name="Percent 3 2 2" xfId="689"/>
    <cellStyle name="Percent 3 2 2 2" xfId="690"/>
    <cellStyle name="Percent 3 2 3" xfId="691"/>
    <cellStyle name="Percent 3 2 4" xfId="692"/>
    <cellStyle name="Percent 3 2 5" xfId="1102"/>
    <cellStyle name="Percent 3 3" xfId="693"/>
    <cellStyle name="Percent 3 3 2" xfId="694"/>
    <cellStyle name="Percent 3 3 3" xfId="695"/>
    <cellStyle name="Percent 3 4" xfId="696"/>
    <cellStyle name="Percent 3 4 2" xfId="697"/>
    <cellStyle name="Percent 3 5" xfId="698"/>
    <cellStyle name="Percent 3 5 2" xfId="699"/>
    <cellStyle name="Percent 3 6" xfId="700"/>
    <cellStyle name="Percent 3 6 2" xfId="701"/>
    <cellStyle name="Percent 3 7" xfId="702"/>
    <cellStyle name="Percent 3 8" xfId="703"/>
    <cellStyle name="Percent 3 9" xfId="704"/>
    <cellStyle name="Percent 30" xfId="1220"/>
    <cellStyle name="Percent 31" xfId="1238"/>
    <cellStyle name="Percent 32" xfId="1226"/>
    <cellStyle name="Percent 33" xfId="1267"/>
    <cellStyle name="Percent 34" xfId="1219"/>
    <cellStyle name="Percent 35" xfId="1224"/>
    <cellStyle name="Percent 36" xfId="1234"/>
    <cellStyle name="Percent 37" xfId="1243"/>
    <cellStyle name="Percent 38" xfId="1248"/>
    <cellStyle name="Percent 39" xfId="1235"/>
    <cellStyle name="Percent 4" xfId="10"/>
    <cellStyle name="Percent 4 10" xfId="706"/>
    <cellStyle name="Percent 4 10 2" xfId="1104"/>
    <cellStyle name="Percent 4 11" xfId="1103"/>
    <cellStyle name="Percent 4 12" xfId="705"/>
    <cellStyle name="Percent 4 13" xfId="1365"/>
    <cellStyle name="Percent 4 13 2" xfId="1542"/>
    <cellStyle name="Percent 4 14" xfId="1440"/>
    <cellStyle name="Percent 4 15" xfId="1472"/>
    <cellStyle name="Percent 4 2" xfId="707"/>
    <cellStyle name="Percent 4 2 2" xfId="708"/>
    <cellStyle name="Percent 4 2 2 2" xfId="709"/>
    <cellStyle name="Percent 4 2 3" xfId="710"/>
    <cellStyle name="Percent 4 2 4" xfId="711"/>
    <cellStyle name="Percent 4 2 5" xfId="1105"/>
    <cellStyle name="Percent 4 2 6" xfId="1450"/>
    <cellStyle name="Percent 4 3" xfId="712"/>
    <cellStyle name="Percent 4 3 2" xfId="713"/>
    <cellStyle name="Percent 4 3 3" xfId="714"/>
    <cellStyle name="Percent 4 4" xfId="715"/>
    <cellStyle name="Percent 4 4 2" xfId="716"/>
    <cellStyle name="Percent 4 5" xfId="717"/>
    <cellStyle name="Percent 4 5 2" xfId="718"/>
    <cellStyle name="Percent 4 6" xfId="719"/>
    <cellStyle name="Percent 4 6 2" xfId="720"/>
    <cellStyle name="Percent 4 7" xfId="721"/>
    <cellStyle name="Percent 4 8" xfId="722"/>
    <cellStyle name="Percent 4 9" xfId="723"/>
    <cellStyle name="Percent 40" xfId="1309"/>
    <cellStyle name="Percent 41" xfId="1312"/>
    <cellStyle name="Percent 42" xfId="1318"/>
    <cellStyle name="Percent 43" xfId="1340"/>
    <cellStyle name="Percent 44" xfId="66"/>
    <cellStyle name="Percent 45" xfId="914"/>
    <cellStyle name="Percent 46" xfId="1354"/>
    <cellStyle name="Percent 47" xfId="1360"/>
    <cellStyle name="Percent 48" xfId="1342"/>
    <cellStyle name="Percent 49" xfId="1351"/>
    <cellStyle name="Percent 5" xfId="724"/>
    <cellStyle name="Percent 5 10" xfId="1106"/>
    <cellStyle name="Percent 5 11" xfId="1455"/>
    <cellStyle name="Percent 5 2" xfId="725"/>
    <cellStyle name="Percent 5 2 2" xfId="726"/>
    <cellStyle name="Percent 5 2 3" xfId="727"/>
    <cellStyle name="Percent 5 3" xfId="728"/>
    <cellStyle name="Percent 5 3 2" xfId="729"/>
    <cellStyle name="Percent 5 4" xfId="730"/>
    <cellStyle name="Percent 5 4 2" xfId="731"/>
    <cellStyle name="Percent 5 5" xfId="732"/>
    <cellStyle name="Percent 5 5 2" xfId="733"/>
    <cellStyle name="Percent 5 6" xfId="734"/>
    <cellStyle name="Percent 5 7" xfId="735"/>
    <cellStyle name="Percent 5 8" xfId="736"/>
    <cellStyle name="Percent 5 9" xfId="737"/>
    <cellStyle name="Percent 5 9 2" xfId="1107"/>
    <cellStyle name="Percent 50" xfId="1357"/>
    <cellStyle name="Percent 51" xfId="1353"/>
    <cellStyle name="Percent 52" xfId="1361"/>
    <cellStyle name="Percent 6" xfId="738"/>
    <cellStyle name="Percent 6 2" xfId="739"/>
    <cellStyle name="Percent 6 2 2" xfId="1108"/>
    <cellStyle name="Percent 7" xfId="740"/>
    <cellStyle name="Percent 7 2" xfId="1109"/>
    <cellStyle name="Percent 8" xfId="741"/>
    <cellStyle name="Percent 8 2" xfId="1110"/>
    <cellStyle name="Percent 9" xfId="742"/>
    <cellStyle name="Percent 9 2" xfId="1111"/>
    <cellStyle name="Percent*" xfId="743"/>
    <cellStyle name="Percent.0" xfId="744"/>
    <cellStyle name="Percent.00" xfId="745"/>
    <cellStyle name="Price" xfId="746"/>
    <cellStyle name="ProductClass" xfId="747"/>
    <cellStyle name="ProductClass 2" xfId="1112"/>
    <cellStyle name="ProductType" xfId="748"/>
    <cellStyle name="QvB" xfId="749"/>
    <cellStyle name="RebateValue" xfId="750"/>
    <cellStyle name="RebateValue 2" xfId="1113"/>
    <cellStyle name="Refdb standard" xfId="751"/>
    <cellStyle name="Refdb standard 2" xfId="1114"/>
    <cellStyle name="ReportData" xfId="752"/>
    <cellStyle name="ReportElements" xfId="753"/>
    <cellStyle name="ReportHeader" xfId="754"/>
    <cellStyle name="ResellerType" xfId="755"/>
    <cellStyle name="Row_CategoryHeadings" xfId="1332"/>
    <cellStyle name="rowfield" xfId="1333"/>
    <cellStyle name="Sample" xfId="756"/>
    <cellStyle name="Sample 2" xfId="1115"/>
    <cellStyle name="SAPBEXaggData" xfId="757"/>
    <cellStyle name="SAPBEXaggDataEmph" xfId="758"/>
    <cellStyle name="SAPBEXaggItem" xfId="759"/>
    <cellStyle name="SAPBEXaggItemX" xfId="760"/>
    <cellStyle name="SAPBEXchaText" xfId="761"/>
    <cellStyle name="SAPBEXchaText 2" xfId="1116"/>
    <cellStyle name="SAPBEXexcBad7" xfId="762"/>
    <cellStyle name="SAPBEXexcBad8" xfId="763"/>
    <cellStyle name="SAPBEXexcBad9" xfId="764"/>
    <cellStyle name="SAPBEXexcCritical4" xfId="765"/>
    <cellStyle name="SAPBEXexcCritical5" xfId="766"/>
    <cellStyle name="SAPBEXexcCritical6" xfId="767"/>
    <cellStyle name="SAPBEXexcGood1" xfId="768"/>
    <cellStyle name="SAPBEXexcGood2" xfId="769"/>
    <cellStyle name="SAPBEXexcGood3" xfId="770"/>
    <cellStyle name="SAPBEXfilterDrill" xfId="771"/>
    <cellStyle name="SAPBEXfilterItem" xfId="772"/>
    <cellStyle name="SAPBEXfilterText" xfId="773"/>
    <cellStyle name="SAPBEXformats" xfId="774"/>
    <cellStyle name="SAPBEXformats 2" xfId="1117"/>
    <cellStyle name="SAPBEXheaderItem" xfId="775"/>
    <cellStyle name="SAPBEXheaderText" xfId="776"/>
    <cellStyle name="SAPBEXHLevel0" xfId="777"/>
    <cellStyle name="SAPBEXHLevel0 2" xfId="1118"/>
    <cellStyle name="SAPBEXHLevel0X" xfId="778"/>
    <cellStyle name="SAPBEXHLevel0X 2" xfId="1119"/>
    <cellStyle name="SAPBEXHLevel1" xfId="779"/>
    <cellStyle name="SAPBEXHLevel1 2" xfId="1120"/>
    <cellStyle name="SAPBEXHLevel1X" xfId="780"/>
    <cellStyle name="SAPBEXHLevel1X 2" xfId="1121"/>
    <cellStyle name="SAPBEXHLevel2" xfId="781"/>
    <cellStyle name="SAPBEXHLevel2 2" xfId="1122"/>
    <cellStyle name="SAPBEXHLevel2X" xfId="782"/>
    <cellStyle name="SAPBEXHLevel2X 2" xfId="1123"/>
    <cellStyle name="SAPBEXHLevel3" xfId="783"/>
    <cellStyle name="SAPBEXHLevel3 2" xfId="1124"/>
    <cellStyle name="SAPBEXHLevel3X" xfId="784"/>
    <cellStyle name="SAPBEXHLevel3X 2" xfId="1125"/>
    <cellStyle name="SAPBEXresData" xfId="785"/>
    <cellStyle name="SAPBEXresDataEmph" xfId="786"/>
    <cellStyle name="SAPBEXresItem" xfId="787"/>
    <cellStyle name="SAPBEXresItemX" xfId="788"/>
    <cellStyle name="SAPBEXstdData" xfId="789"/>
    <cellStyle name="SAPBEXstdDataEmph" xfId="790"/>
    <cellStyle name="SAPBEXstdItem" xfId="791"/>
    <cellStyle name="SAPBEXstdItem 2" xfId="1126"/>
    <cellStyle name="SAPBEXstdItemX" xfId="792"/>
    <cellStyle name="SAPBEXstdItemX 2" xfId="1127"/>
    <cellStyle name="SAPBEXtitle" xfId="793"/>
    <cellStyle name="SAPBEXundefined" xfId="794"/>
    <cellStyle name="Size" xfId="795"/>
    <cellStyle name="Size 2" xfId="1128"/>
    <cellStyle name="Source" xfId="1334"/>
    <cellStyle name="Style 1" xfId="796"/>
    <cellStyle name="Style 1 2" xfId="797"/>
    <cellStyle name="Style 1 2 2" xfId="798"/>
    <cellStyle name="Style 1 2 2 2" xfId="1130"/>
    <cellStyle name="Style 1 2 3" xfId="1129"/>
    <cellStyle name="Style 1 3" xfId="799"/>
    <cellStyle name="Style 1 4" xfId="800"/>
    <cellStyle name="Style 1 5" xfId="801"/>
    <cellStyle name="Style 1 5 2" xfId="1131"/>
    <cellStyle name="Style 2" xfId="802"/>
    <cellStyle name="Style 2 2" xfId="1132"/>
    <cellStyle name="Style1" xfId="803"/>
    <cellStyle name="Style1 2" xfId="804"/>
    <cellStyle name="Style2" xfId="805"/>
    <cellStyle name="Style3" xfId="806"/>
    <cellStyle name="Style4" xfId="807"/>
    <cellStyle name="Style5" xfId="808"/>
    <cellStyle name="Style6" xfId="809"/>
    <cellStyle name="Styles" xfId="810"/>
    <cellStyle name="Styles 2" xfId="1133"/>
    <cellStyle name="Table Footnote" xfId="811"/>
    <cellStyle name="Table Footnote 2" xfId="812"/>
    <cellStyle name="Table Footnote 2 2" xfId="813"/>
    <cellStyle name="Table Footnote_Table 5.6 sales of assets 23Feb2010" xfId="814"/>
    <cellStyle name="Table Head" xfId="815"/>
    <cellStyle name="Table Head Aligned" xfId="816"/>
    <cellStyle name="Table Head Blue" xfId="817"/>
    <cellStyle name="Table Head Green" xfId="818"/>
    <cellStyle name="Table Head_% Change" xfId="819"/>
    <cellStyle name="Table Header" xfId="820"/>
    <cellStyle name="Table Header 2" xfId="821"/>
    <cellStyle name="Table Header 2 2" xfId="822"/>
    <cellStyle name="Table Header_Table 5.6 sales of assets 23Feb2010" xfId="823"/>
    <cellStyle name="Table Heading" xfId="824"/>
    <cellStyle name="Table Heading 1" xfId="825"/>
    <cellStyle name="Table Heading 1 2" xfId="826"/>
    <cellStyle name="Table Heading 1 2 2" xfId="827"/>
    <cellStyle name="Table Heading 1_Table 5.6 sales of assets 23Feb2010" xfId="828"/>
    <cellStyle name="Table Heading 2" xfId="829"/>
    <cellStyle name="Table Heading 2 2" xfId="830"/>
    <cellStyle name="Table Heading 2_Table 5.6 sales of assets 23Feb2010" xfId="831"/>
    <cellStyle name="Table Of Which" xfId="832"/>
    <cellStyle name="Table Of Which 2" xfId="833"/>
    <cellStyle name="Table Of Which_Table 5.6 sales of assets 23Feb2010" xfId="834"/>
    <cellStyle name="Table Row Billions" xfId="835"/>
    <cellStyle name="Table Row Billions 2" xfId="836"/>
    <cellStyle name="Table Row Billions Check" xfId="837"/>
    <cellStyle name="Table Row Billions Check 2" xfId="838"/>
    <cellStyle name="Table Row Billions Check 3" xfId="839"/>
    <cellStyle name="Table Row Billions Check_asset sales" xfId="840"/>
    <cellStyle name="Table Row Billions_Input" xfId="841"/>
    <cellStyle name="Table Row Millions" xfId="842"/>
    <cellStyle name="Table Row Millions 2" xfId="843"/>
    <cellStyle name="Table Row Millions 2 2" xfId="844"/>
    <cellStyle name="Table Row Millions Check" xfId="845"/>
    <cellStyle name="Table Row Millions Check 2" xfId="846"/>
    <cellStyle name="Table Row Millions Check 3" xfId="847"/>
    <cellStyle name="Table Row Millions Check 4" xfId="848"/>
    <cellStyle name="Table Row Millions Check_asset sales" xfId="849"/>
    <cellStyle name="Table Row Millions_Input" xfId="850"/>
    <cellStyle name="Table Row Percentage" xfId="851"/>
    <cellStyle name="Table Row Percentage 2" xfId="852"/>
    <cellStyle name="Table Row Percentage Check" xfId="853"/>
    <cellStyle name="Table Row Percentage Check 2" xfId="854"/>
    <cellStyle name="Table Row Percentage Check 3" xfId="855"/>
    <cellStyle name="Table Row Percentage Check_asset sales" xfId="856"/>
    <cellStyle name="Table Row Percentage_Input" xfId="857"/>
    <cellStyle name="Table Source" xfId="858"/>
    <cellStyle name="Table Text" xfId="859"/>
    <cellStyle name="Table Title" xfId="860"/>
    <cellStyle name="Table Total Billions" xfId="861"/>
    <cellStyle name="Table Total Billions 2" xfId="862"/>
    <cellStyle name="Table Total Billions_Table 5.6 sales of assets 23Feb2010" xfId="863"/>
    <cellStyle name="Table Total Millions" xfId="864"/>
    <cellStyle name="Table Total Millions 2" xfId="865"/>
    <cellStyle name="Table Total Millions 2 2" xfId="866"/>
    <cellStyle name="Table Total Millions_Table 5.6 sales of assets 23Feb2010" xfId="867"/>
    <cellStyle name="Table Total Percentage" xfId="868"/>
    <cellStyle name="Table Total Percentage 2" xfId="869"/>
    <cellStyle name="Table Total Percentage_Table 5.6 sales of assets 23Feb2010" xfId="870"/>
    <cellStyle name="Table Units" xfId="871"/>
    <cellStyle name="Table Units 2" xfId="872"/>
    <cellStyle name="Table Units 2 2" xfId="873"/>
    <cellStyle name="Table Units 3" xfId="874"/>
    <cellStyle name="Table Units_LA Capital - Bud12 PRE MEASURES-AS11 POST MEASURES" xfId="875"/>
    <cellStyle name="Table_Name" xfId="1335"/>
    <cellStyle name="TableBody" xfId="876"/>
    <cellStyle name="TableBody 2" xfId="1136"/>
    <cellStyle name="TableColHeads" xfId="877"/>
    <cellStyle name="TableColHeads 2" xfId="1137"/>
    <cellStyle name="Term" xfId="878"/>
    <cellStyle name="Term 2" xfId="1138"/>
    <cellStyle name="Test" xfId="1336"/>
    <cellStyle name="Text 1" xfId="879"/>
    <cellStyle name="Text 2" xfId="880"/>
    <cellStyle name="Text Head 1" xfId="881"/>
    <cellStyle name="Text Head 1 2" xfId="1139"/>
    <cellStyle name="Text Head 2" xfId="882"/>
    <cellStyle name="Text Head 2 2" xfId="1140"/>
    <cellStyle name="Text Indent 1" xfId="883"/>
    <cellStyle name="Text Indent 2" xfId="884"/>
    <cellStyle name="Times New Roman" xfId="885"/>
    <cellStyle name="Times New Roman 2" xfId="1252"/>
    <cellStyle name="Title" xfId="16" builtinId="15" customBuiltin="1"/>
    <cellStyle name="Title 2" xfId="886"/>
    <cellStyle name="Title 3" xfId="887"/>
    <cellStyle name="Title 4" xfId="888"/>
    <cellStyle name="Title 5" xfId="889"/>
    <cellStyle name="Title 6" xfId="890"/>
    <cellStyle name="TOC 1" xfId="891"/>
    <cellStyle name="TOC 1 2" xfId="1141"/>
    <cellStyle name="TOC 2" xfId="892"/>
    <cellStyle name="Total" xfId="32" builtinId="25" customBuiltin="1"/>
    <cellStyle name="Total 2" xfId="893"/>
    <cellStyle name="Total 2 2" xfId="894"/>
    <cellStyle name="Total 3" xfId="895"/>
    <cellStyle name="Total Currency" xfId="896"/>
    <cellStyle name="Total Normal" xfId="897"/>
    <cellStyle name="TypeNote" xfId="898"/>
    <cellStyle name="TypeNote 2" xfId="1142"/>
    <cellStyle name="Unit" xfId="899"/>
    <cellStyle name="UnitOfMeasure" xfId="900"/>
    <cellStyle name="UnitOfMeasure 2" xfId="1143"/>
    <cellStyle name="Value" xfId="901"/>
    <cellStyle name="Value 2" xfId="1144"/>
    <cellStyle name="Vertical" xfId="902"/>
    <cellStyle name="Vertical 2" xfId="1145"/>
    <cellStyle name="Warning Text" xfId="29" builtinId="11" customBuiltin="1"/>
    <cellStyle name="Warning Text 2" xfId="903"/>
    <cellStyle name="Warning Text 2 2" xfId="904"/>
    <cellStyle name="Warning Text 3" xfId="905"/>
    <cellStyle name="Warnings" xfId="1337"/>
    <cellStyle name="whole number" xfId="906"/>
    <cellStyle name="whole number 2" xfId="907"/>
  </cellStyles>
  <dxfs count="0"/>
  <tableStyles count="0" defaultTableStyle="TableStyleMedium2" defaultPivotStyle="PivotStyleLight16"/>
  <colors>
    <mruColors>
      <color rgb="FFBEBEBE"/>
      <color rgb="FF66CBC0"/>
      <color rgb="FFFFA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3.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externalLink" Target="externalLinks/externalLink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externalLink" Target="externalLinks/externalLink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29930c62e9924b4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05698308386103E-2"/>
          <c:y val="4.1274881180392999E-2"/>
          <c:w val="0.89711548842031319"/>
          <c:h val="0.78233609542262716"/>
        </c:manualLayout>
      </c:layout>
      <c:barChart>
        <c:barDir val="col"/>
        <c:grouping val="clustered"/>
        <c:varyColors val="0"/>
        <c:ser>
          <c:idx val="0"/>
          <c:order val="0"/>
          <c:tx>
            <c:strRef>
              <c:f>'Figure S4.1'!$C$23</c:f>
              <c:strCache>
                <c:ptCount val="1"/>
                <c:pt idx="0">
                  <c:v>2017-18</c:v>
                </c:pt>
              </c:strCache>
            </c:strRef>
          </c:tx>
          <c:spPr>
            <a:solidFill>
              <a:schemeClr val="accent5"/>
            </a:solidFill>
            <a:ln>
              <a:noFill/>
            </a:ln>
            <a:effectLst/>
          </c:spPr>
          <c:invertIfNegative val="0"/>
          <c:cat>
            <c:strRef>
              <c:f>'Figure S4.1'!$B$24:$B$34</c:f>
              <c:strCache>
                <c:ptCount val="11"/>
                <c:pt idx="0">
                  <c:v>0 - 10</c:v>
                </c:pt>
                <c:pt idx="1">
                  <c:v>10 - 20</c:v>
                </c:pt>
                <c:pt idx="2">
                  <c:v>20 - 30</c:v>
                </c:pt>
                <c:pt idx="3">
                  <c:v>30 - 40</c:v>
                </c:pt>
                <c:pt idx="4">
                  <c:v>40 - 50</c:v>
                </c:pt>
                <c:pt idx="5">
                  <c:v>50 - 60</c:v>
                </c:pt>
                <c:pt idx="6">
                  <c:v>60 - 70</c:v>
                </c:pt>
                <c:pt idx="7">
                  <c:v>70 - 80</c:v>
                </c:pt>
                <c:pt idx="8">
                  <c:v>80 - 100</c:v>
                </c:pt>
                <c:pt idx="9">
                  <c:v>100 - 150</c:v>
                </c:pt>
                <c:pt idx="10">
                  <c:v>150+</c:v>
                </c:pt>
              </c:strCache>
            </c:strRef>
          </c:cat>
          <c:val>
            <c:numRef>
              <c:f>'Figure S4.1'!$C$24:$C$34</c:f>
              <c:numCache>
                <c:formatCode>0</c:formatCode>
                <c:ptCount val="11"/>
                <c:pt idx="0">
                  <c:v>45.873491787711103</c:v>
                </c:pt>
                <c:pt idx="1">
                  <c:v>26.202885078916999</c:v>
                </c:pt>
                <c:pt idx="2">
                  <c:v>13.940735053202999</c:v>
                </c:pt>
                <c:pt idx="3">
                  <c:v>6.2485507703909704</c:v>
                </c:pt>
                <c:pt idx="4">
                  <c:v>2.6269851110236599</c:v>
                </c:pt>
                <c:pt idx="5">
                  <c:v>1.53814024559606</c:v>
                </c:pt>
                <c:pt idx="6">
                  <c:v>0.99672702260567003</c:v>
                </c:pt>
                <c:pt idx="7">
                  <c:v>0.68475472097529999</c:v>
                </c:pt>
                <c:pt idx="8">
                  <c:v>0.64677267974357999</c:v>
                </c:pt>
                <c:pt idx="9">
                  <c:v>0.69183493222404002</c:v>
                </c:pt>
                <c:pt idx="10">
                  <c:v>0.54912259758860005</c:v>
                </c:pt>
              </c:numCache>
            </c:numRef>
          </c:val>
          <c:extLst>
            <c:ext xmlns:c16="http://schemas.microsoft.com/office/drawing/2014/chart" uri="{C3380CC4-5D6E-409C-BE32-E72D297353CC}">
              <c16:uniqueId val="{00000000-769A-42B6-B020-7D253FF7CF65}"/>
            </c:ext>
          </c:extLst>
        </c:ser>
        <c:ser>
          <c:idx val="1"/>
          <c:order val="1"/>
          <c:tx>
            <c:strRef>
              <c:f>'Figure S4.1'!$D$23</c:f>
              <c:strCache>
                <c:ptCount val="1"/>
                <c:pt idx="0">
                  <c:v>2024-25</c:v>
                </c:pt>
              </c:strCache>
            </c:strRef>
          </c:tx>
          <c:spPr>
            <a:solidFill>
              <a:schemeClr val="accent1"/>
            </a:solidFill>
            <a:ln>
              <a:noFill/>
            </a:ln>
            <a:effectLst/>
          </c:spPr>
          <c:invertIfNegative val="0"/>
          <c:cat>
            <c:strRef>
              <c:f>'Figure S4.1'!$B$24:$B$34</c:f>
              <c:strCache>
                <c:ptCount val="11"/>
                <c:pt idx="0">
                  <c:v>0 - 10</c:v>
                </c:pt>
                <c:pt idx="1">
                  <c:v>10 - 20</c:v>
                </c:pt>
                <c:pt idx="2">
                  <c:v>20 - 30</c:v>
                </c:pt>
                <c:pt idx="3">
                  <c:v>30 - 40</c:v>
                </c:pt>
                <c:pt idx="4">
                  <c:v>40 - 50</c:v>
                </c:pt>
                <c:pt idx="5">
                  <c:v>50 - 60</c:v>
                </c:pt>
                <c:pt idx="6">
                  <c:v>60 - 70</c:v>
                </c:pt>
                <c:pt idx="7">
                  <c:v>70 - 80</c:v>
                </c:pt>
                <c:pt idx="8">
                  <c:v>80 - 100</c:v>
                </c:pt>
                <c:pt idx="9">
                  <c:v>100 - 150</c:v>
                </c:pt>
                <c:pt idx="10">
                  <c:v>150+</c:v>
                </c:pt>
              </c:strCache>
            </c:strRef>
          </c:cat>
          <c:val>
            <c:numRef>
              <c:f>'Figure S4.1'!$D$24:$D$34</c:f>
              <c:numCache>
                <c:formatCode>0</c:formatCode>
                <c:ptCount val="11"/>
                <c:pt idx="0">
                  <c:v>38.378359289400102</c:v>
                </c:pt>
                <c:pt idx="1">
                  <c:v>24.919326248295899</c:v>
                </c:pt>
                <c:pt idx="2">
                  <c:v>15.3478055358002</c:v>
                </c:pt>
                <c:pt idx="3">
                  <c:v>9.1144753865690298</c:v>
                </c:pt>
                <c:pt idx="4">
                  <c:v>4.5557985109258299</c:v>
                </c:pt>
                <c:pt idx="5">
                  <c:v>2.3969780191738601</c:v>
                </c:pt>
                <c:pt idx="6">
                  <c:v>1.32755154638593</c:v>
                </c:pt>
                <c:pt idx="7">
                  <c:v>0.91001328187450004</c:v>
                </c:pt>
                <c:pt idx="8">
                  <c:v>1.08464860927503</c:v>
                </c:pt>
                <c:pt idx="9">
                  <c:v>1.09986130277461</c:v>
                </c:pt>
                <c:pt idx="10">
                  <c:v>0.86518226951327004</c:v>
                </c:pt>
              </c:numCache>
            </c:numRef>
          </c:val>
          <c:extLst>
            <c:ext xmlns:c16="http://schemas.microsoft.com/office/drawing/2014/chart" uri="{C3380CC4-5D6E-409C-BE32-E72D297353CC}">
              <c16:uniqueId val="{00000001-769A-42B6-B020-7D253FF7CF65}"/>
            </c:ext>
          </c:extLst>
        </c:ser>
        <c:dLbls>
          <c:showLegendKey val="0"/>
          <c:showVal val="0"/>
          <c:showCatName val="0"/>
          <c:showSerName val="0"/>
          <c:showPercent val="0"/>
          <c:showBubbleSize val="0"/>
        </c:dLbls>
        <c:gapWidth val="219"/>
        <c:axId val="802591464"/>
        <c:axId val="802584248"/>
      </c:barChart>
      <c:catAx>
        <c:axId val="80259146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Taxable income band (£ thousands) [2]</a:t>
                </a:r>
              </a:p>
            </c:rich>
          </c:tx>
          <c:layout>
            <c:manualLayout>
              <c:xMode val="edge"/>
              <c:yMode val="edge"/>
              <c:x val="0.40742173822396249"/>
              <c:y val="0.8912957084552913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802584248"/>
        <c:crosses val="autoZero"/>
        <c:auto val="1"/>
        <c:lblAlgn val="ctr"/>
        <c:lblOffset val="100"/>
        <c:noMultiLvlLbl val="0"/>
      </c:catAx>
      <c:valAx>
        <c:axId val="802584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Percentage of taxpayers (%)</a:t>
                </a:r>
              </a:p>
            </c:rich>
          </c:tx>
          <c:layout>
            <c:manualLayout>
              <c:xMode val="edge"/>
              <c:yMode val="edge"/>
              <c:x val="9.7768029268376321E-3"/>
              <c:y val="0.214153165409297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802591464"/>
        <c:crosses val="autoZero"/>
        <c:crossBetween val="between"/>
      </c:valAx>
      <c:spPr>
        <a:noFill/>
        <a:ln>
          <a:noFill/>
        </a:ln>
        <a:effectLst/>
      </c:spPr>
    </c:plotArea>
    <c:legend>
      <c:legendPos val="b"/>
      <c:layout>
        <c:manualLayout>
          <c:xMode val="edge"/>
          <c:yMode val="edge"/>
          <c:x val="0.42617402663376758"/>
          <c:y val="0.95495156037432483"/>
          <c:w val="0.16349396325459317"/>
          <c:h val="4.504843962567506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16268475102487E-2"/>
          <c:y val="3.2277426133908278E-2"/>
          <c:w val="0.91157457956639076"/>
          <c:h val="0.80992606129327427"/>
        </c:manualLayout>
      </c:layout>
      <c:barChart>
        <c:barDir val="col"/>
        <c:grouping val="clustered"/>
        <c:varyColors val="0"/>
        <c:ser>
          <c:idx val="0"/>
          <c:order val="0"/>
          <c:tx>
            <c:strRef>
              <c:f>'Figure S4.2'!$C$24</c:f>
              <c:strCache>
                <c:ptCount val="1"/>
                <c:pt idx="0">
                  <c:v>2017-18</c:v>
                </c:pt>
              </c:strCache>
            </c:strRef>
          </c:tx>
          <c:spPr>
            <a:solidFill>
              <a:schemeClr val="accent5"/>
            </a:solidFill>
            <a:ln>
              <a:noFill/>
            </a:ln>
            <a:effectLst/>
          </c:spPr>
          <c:invertIfNegative val="0"/>
          <c:cat>
            <c:strRef>
              <c:f>'Figure S4.2'!$B$25:$B$35</c:f>
              <c:strCache>
                <c:ptCount val="11"/>
                <c:pt idx="0">
                  <c:v>0 - 10</c:v>
                </c:pt>
                <c:pt idx="1">
                  <c:v>10 - 20</c:v>
                </c:pt>
                <c:pt idx="2">
                  <c:v>20 - 30 </c:v>
                </c:pt>
                <c:pt idx="3">
                  <c:v>30 - 40</c:v>
                </c:pt>
                <c:pt idx="4">
                  <c:v>40 - 50</c:v>
                </c:pt>
                <c:pt idx="5">
                  <c:v>50 - 60</c:v>
                </c:pt>
                <c:pt idx="6">
                  <c:v>60 - 70</c:v>
                </c:pt>
                <c:pt idx="7">
                  <c:v>70 - 80</c:v>
                </c:pt>
                <c:pt idx="8">
                  <c:v>80 - 100</c:v>
                </c:pt>
                <c:pt idx="9">
                  <c:v>100 - 150</c:v>
                </c:pt>
                <c:pt idx="10">
                  <c:v>150+</c:v>
                </c:pt>
              </c:strCache>
            </c:strRef>
          </c:cat>
          <c:val>
            <c:numRef>
              <c:f>'Figure S4.2'!$C$25:$C$35</c:f>
              <c:numCache>
                <c:formatCode>0</c:formatCode>
                <c:ptCount val="11"/>
                <c:pt idx="0">
                  <c:v>9.5410039333367909</c:v>
                </c:pt>
                <c:pt idx="1">
                  <c:v>17.251515251501999</c:v>
                </c:pt>
                <c:pt idx="2">
                  <c:v>15.433639839446901</c:v>
                </c:pt>
                <c:pt idx="3">
                  <c:v>10.569188499899299</c:v>
                </c:pt>
                <c:pt idx="4">
                  <c:v>6.8340164711684199</c:v>
                </c:pt>
                <c:pt idx="5">
                  <c:v>5.4053387474624301</c:v>
                </c:pt>
                <c:pt idx="6">
                  <c:v>4.4203173871397103</c:v>
                </c:pt>
                <c:pt idx="7">
                  <c:v>3.6240326991868699</c:v>
                </c:pt>
                <c:pt idx="8">
                  <c:v>4.2073940991297096</c:v>
                </c:pt>
                <c:pt idx="9">
                  <c:v>6.6087527721894199</c:v>
                </c:pt>
                <c:pt idx="10">
                  <c:v>16.104800299538699</c:v>
                </c:pt>
              </c:numCache>
            </c:numRef>
          </c:val>
          <c:extLst>
            <c:ext xmlns:c16="http://schemas.microsoft.com/office/drawing/2014/chart" uri="{C3380CC4-5D6E-409C-BE32-E72D297353CC}">
              <c16:uniqueId val="{00000000-BB12-4506-B513-BE6FE7470D23}"/>
            </c:ext>
          </c:extLst>
        </c:ser>
        <c:ser>
          <c:idx val="1"/>
          <c:order val="1"/>
          <c:tx>
            <c:strRef>
              <c:f>'Figure S4.2'!$D$24</c:f>
              <c:strCache>
                <c:ptCount val="1"/>
                <c:pt idx="0">
                  <c:v>2024-25</c:v>
                </c:pt>
              </c:strCache>
            </c:strRef>
          </c:tx>
          <c:spPr>
            <a:solidFill>
              <a:schemeClr val="accent1"/>
            </a:solidFill>
            <a:ln>
              <a:noFill/>
            </a:ln>
            <a:effectLst/>
          </c:spPr>
          <c:invertIfNegative val="0"/>
          <c:cat>
            <c:strRef>
              <c:f>'Figure S4.2'!$B$25:$B$35</c:f>
              <c:strCache>
                <c:ptCount val="11"/>
                <c:pt idx="0">
                  <c:v>0 - 10</c:v>
                </c:pt>
                <c:pt idx="1">
                  <c:v>10 - 20</c:v>
                </c:pt>
                <c:pt idx="2">
                  <c:v>20 - 30 </c:v>
                </c:pt>
                <c:pt idx="3">
                  <c:v>30 - 40</c:v>
                </c:pt>
                <c:pt idx="4">
                  <c:v>40 - 50</c:v>
                </c:pt>
                <c:pt idx="5">
                  <c:v>50 - 60</c:v>
                </c:pt>
                <c:pt idx="6">
                  <c:v>60 - 70</c:v>
                </c:pt>
                <c:pt idx="7">
                  <c:v>70 - 80</c:v>
                </c:pt>
                <c:pt idx="8">
                  <c:v>80 - 100</c:v>
                </c:pt>
                <c:pt idx="9">
                  <c:v>100 - 150</c:v>
                </c:pt>
                <c:pt idx="10">
                  <c:v>150+</c:v>
                </c:pt>
              </c:strCache>
            </c:strRef>
          </c:cat>
          <c:val>
            <c:numRef>
              <c:f>'Figure S4.2'!$D$25:$D$35</c:f>
              <c:numCache>
                <c:formatCode>0</c:formatCode>
                <c:ptCount val="11"/>
                <c:pt idx="0">
                  <c:v>6.1097371256311801</c:v>
                </c:pt>
                <c:pt idx="1">
                  <c:v>12.6681098178839</c:v>
                </c:pt>
                <c:pt idx="2">
                  <c:v>13.3779721033961</c:v>
                </c:pt>
                <c:pt idx="3">
                  <c:v>11.875952924912699</c:v>
                </c:pt>
                <c:pt idx="4">
                  <c:v>9.0470677340092305</c:v>
                </c:pt>
                <c:pt idx="5">
                  <c:v>6.4699528016048999</c:v>
                </c:pt>
                <c:pt idx="6">
                  <c:v>4.5360010128971897</c:v>
                </c:pt>
                <c:pt idx="7">
                  <c:v>3.74897574125922</c:v>
                </c:pt>
                <c:pt idx="8">
                  <c:v>5.5116044253941201</c:v>
                </c:pt>
                <c:pt idx="9">
                  <c:v>8.2453221736866702</c:v>
                </c:pt>
                <c:pt idx="10">
                  <c:v>18.409304139324998</c:v>
                </c:pt>
              </c:numCache>
            </c:numRef>
          </c:val>
          <c:extLst>
            <c:ext xmlns:c16="http://schemas.microsoft.com/office/drawing/2014/chart" uri="{C3380CC4-5D6E-409C-BE32-E72D297353CC}">
              <c16:uniqueId val="{00000001-BB12-4506-B513-BE6FE7470D23}"/>
            </c:ext>
          </c:extLst>
        </c:ser>
        <c:dLbls>
          <c:showLegendKey val="0"/>
          <c:showVal val="0"/>
          <c:showCatName val="0"/>
          <c:showSerName val="0"/>
          <c:showPercent val="0"/>
          <c:showBubbleSize val="0"/>
        </c:dLbls>
        <c:gapWidth val="219"/>
        <c:axId val="923493856"/>
        <c:axId val="923497136"/>
      </c:barChart>
      <c:catAx>
        <c:axId val="92349385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Taxable income band (£ thousands) [2]</a:t>
                </a:r>
              </a:p>
            </c:rich>
          </c:tx>
          <c:layout>
            <c:manualLayout>
              <c:xMode val="edge"/>
              <c:yMode val="edge"/>
              <c:x val="0.36471299383649525"/>
              <c:y val="0.9050452907006005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923497136"/>
        <c:crosses val="autoZero"/>
        <c:auto val="1"/>
        <c:lblAlgn val="ctr"/>
        <c:lblOffset val="100"/>
        <c:noMultiLvlLbl val="0"/>
      </c:catAx>
      <c:valAx>
        <c:axId val="923497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a:t>Percentage of liabilities (%)</a:t>
                </a:r>
              </a:p>
            </c:rich>
          </c:tx>
          <c:layout>
            <c:manualLayout>
              <c:xMode val="edge"/>
              <c:yMode val="edge"/>
              <c:x val="7.1868939982267042E-3"/>
              <c:y val="0.242829905498497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923493856"/>
        <c:crosses val="autoZero"/>
        <c:crossBetween val="between"/>
      </c:valAx>
      <c:spPr>
        <a:noFill/>
        <a:ln>
          <a:noFill/>
        </a:ln>
        <a:effectLst/>
      </c:spPr>
    </c:plotArea>
    <c:legend>
      <c:legendPos val="b"/>
      <c:layout>
        <c:manualLayout>
          <c:xMode val="edge"/>
          <c:yMode val="edge"/>
          <c:x val="0.38646657571623472"/>
          <c:y val="0.94707286134391644"/>
          <c:w val="0.2270668485675307"/>
          <c:h val="5.292713865608357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'Figure S4.3'!$B$26</c:f>
              <c:strCache>
                <c:ptCount val="1"/>
                <c:pt idx="0">
                  <c:v>Low variant</c:v>
                </c:pt>
              </c:strCache>
            </c:strRef>
          </c:tx>
          <c:spPr>
            <a:solidFill>
              <a:schemeClr val="accent5">
                <a:lumMod val="60000"/>
                <a:lumOff val="40000"/>
              </a:schemeClr>
            </a:solidFill>
          </c:spPr>
          <c:invertIfNegative val="0"/>
          <c:cat>
            <c:strRef>
              <c:f>'Figure S4.3'!$C$25:$F$25</c:f>
              <c:strCache>
                <c:ptCount val="4"/>
                <c:pt idx="0">
                  <c:v>Migration</c:v>
                </c:pt>
                <c:pt idx="1">
                  <c:v>Unemployment</c:v>
                </c:pt>
                <c:pt idx="2">
                  <c:v>Productivity</c:v>
                </c:pt>
                <c:pt idx="3">
                  <c:v>Hours worked</c:v>
                </c:pt>
              </c:strCache>
            </c:strRef>
          </c:cat>
          <c:val>
            <c:numRef>
              <c:f>'Figure S4.3'!$C$26:$F$26</c:f>
              <c:numCache>
                <c:formatCode>#,##0</c:formatCode>
                <c:ptCount val="4"/>
                <c:pt idx="0">
                  <c:v>-11.206312633525158</c:v>
                </c:pt>
                <c:pt idx="1">
                  <c:v>117.30313392074277</c:v>
                </c:pt>
                <c:pt idx="2">
                  <c:v>-753.16806907943283</c:v>
                </c:pt>
                <c:pt idx="3">
                  <c:v>-353.24590043152966</c:v>
                </c:pt>
              </c:numCache>
            </c:numRef>
          </c:val>
          <c:extLst>
            <c:ext xmlns:c16="http://schemas.microsoft.com/office/drawing/2014/chart" uri="{C3380CC4-5D6E-409C-BE32-E72D297353CC}">
              <c16:uniqueId val="{00000000-5CD2-41B6-AC5F-05BA7F9F3885}"/>
            </c:ext>
          </c:extLst>
        </c:ser>
        <c:ser>
          <c:idx val="0"/>
          <c:order val="1"/>
          <c:tx>
            <c:strRef>
              <c:f>'Figure S4.3'!$B$27</c:f>
              <c:strCache>
                <c:ptCount val="1"/>
                <c:pt idx="0">
                  <c:v>High variant</c:v>
                </c:pt>
              </c:strCache>
            </c:strRef>
          </c:tx>
          <c:spPr>
            <a:solidFill>
              <a:schemeClr val="accent5">
                <a:lumMod val="75000"/>
              </a:schemeClr>
            </a:solidFill>
            <a:ln>
              <a:noFill/>
            </a:ln>
          </c:spPr>
          <c:invertIfNegative val="0"/>
          <c:cat>
            <c:strRef>
              <c:f>'Figure S4.3'!$C$25:$F$25</c:f>
              <c:strCache>
                <c:ptCount val="4"/>
                <c:pt idx="0">
                  <c:v>Migration</c:v>
                </c:pt>
                <c:pt idx="1">
                  <c:v>Unemployment</c:v>
                </c:pt>
                <c:pt idx="2">
                  <c:v>Productivity</c:v>
                </c:pt>
                <c:pt idx="3">
                  <c:v>Hours worked</c:v>
                </c:pt>
              </c:strCache>
            </c:strRef>
          </c:cat>
          <c:val>
            <c:numRef>
              <c:f>'Figure S4.3'!$C$27:$F$27</c:f>
              <c:numCache>
                <c:formatCode>#,##0</c:formatCode>
                <c:ptCount val="4"/>
                <c:pt idx="0">
                  <c:v>30.698378263152335</c:v>
                </c:pt>
                <c:pt idx="1">
                  <c:v>-73.050358138412776</c:v>
                </c:pt>
                <c:pt idx="2">
                  <c:v>725.64390819370601</c:v>
                </c:pt>
                <c:pt idx="3">
                  <c:v>284.12325677219269</c:v>
                </c:pt>
              </c:numCache>
            </c:numRef>
          </c:val>
          <c:extLst>
            <c:ext xmlns:c16="http://schemas.microsoft.com/office/drawing/2014/chart" uri="{C3380CC4-5D6E-409C-BE32-E72D297353CC}">
              <c16:uniqueId val="{00000001-5CD2-41B6-AC5F-05BA7F9F3885}"/>
            </c:ext>
          </c:extLst>
        </c:ser>
        <c:dLbls>
          <c:showLegendKey val="0"/>
          <c:showVal val="0"/>
          <c:showCatName val="0"/>
          <c:showSerName val="0"/>
          <c:showPercent val="0"/>
          <c:showBubbleSize val="0"/>
        </c:dLbls>
        <c:gapWidth val="150"/>
        <c:axId val="89924352"/>
        <c:axId val="89925888"/>
      </c:barChart>
      <c:catAx>
        <c:axId val="89924352"/>
        <c:scaling>
          <c:orientation val="minMax"/>
        </c:scaling>
        <c:delete val="0"/>
        <c:axPos val="b"/>
        <c:numFmt formatCode="General" sourceLinked="0"/>
        <c:majorTickMark val="out"/>
        <c:minorTickMark val="none"/>
        <c:tickLblPos val="low"/>
        <c:spPr>
          <a:ln>
            <a:solidFill>
              <a:srgbClr val="BEBEBE"/>
            </a:solidFill>
          </a:ln>
        </c:spPr>
        <c:crossAx val="89925888"/>
        <c:crosses val="autoZero"/>
        <c:auto val="1"/>
        <c:lblAlgn val="ctr"/>
        <c:lblOffset val="100"/>
        <c:noMultiLvlLbl val="0"/>
      </c:catAx>
      <c:valAx>
        <c:axId val="89925888"/>
        <c:scaling>
          <c:orientation val="minMax"/>
          <c:max val="800"/>
          <c:min val="-800"/>
        </c:scaling>
        <c:delete val="0"/>
        <c:axPos val="l"/>
        <c:majorGridlines>
          <c:spPr>
            <a:ln>
              <a:solidFill>
                <a:srgbClr val="BEBEBE"/>
              </a:solidFill>
            </a:ln>
          </c:spPr>
        </c:majorGridlines>
        <c:title>
          <c:tx>
            <c:rich>
              <a:bodyPr/>
              <a:lstStyle/>
              <a:p>
                <a:pPr>
                  <a:defRPr b="0"/>
                </a:pPr>
                <a:r>
                  <a:rPr lang="en-GB" b="0"/>
                  <a:t>Chaneg in forecast of 2024-25 </a:t>
                </a:r>
              </a:p>
              <a:p>
                <a:pPr>
                  <a:defRPr b="0"/>
                </a:pPr>
                <a:r>
                  <a:rPr lang="en-GB" b="0"/>
                  <a:t>(£ million)</a:t>
                </a:r>
              </a:p>
            </c:rich>
          </c:tx>
          <c:layout>
            <c:manualLayout>
              <c:xMode val="edge"/>
              <c:yMode val="edge"/>
              <c:x val="6.8465721766551241E-3"/>
              <c:y val="0.18258601531181073"/>
            </c:manualLayout>
          </c:layout>
          <c:overlay val="0"/>
        </c:title>
        <c:numFmt formatCode="#,##0" sourceLinked="1"/>
        <c:majorTickMark val="out"/>
        <c:minorTickMark val="none"/>
        <c:tickLblPos val="nextTo"/>
        <c:spPr>
          <a:ln>
            <a:solidFill>
              <a:srgbClr val="BEBEBE"/>
            </a:solidFill>
          </a:ln>
        </c:spPr>
        <c:crossAx val="89924352"/>
        <c:crosses val="autoZero"/>
        <c:crossBetween val="between"/>
      </c:valAx>
    </c:plotArea>
    <c:legend>
      <c:legendPos val="b"/>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S4.4'!$J$2</c:f>
              <c:strCache>
                <c:ptCount val="1"/>
                <c:pt idx="0">
                  <c:v>Outturn</c:v>
                </c:pt>
              </c:strCache>
            </c:strRef>
          </c:tx>
          <c:spPr>
            <a:ln>
              <a:solidFill>
                <a:srgbClr val="66CBC0"/>
              </a:solidFill>
            </a:ln>
          </c:spPr>
          <c:marker>
            <c:symbol val="none"/>
          </c:marker>
          <c:cat>
            <c:strRef>
              <c:f>'Figure S4.4'!$H$3:$H$42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S4.4'!$J$3:$J$38</c:f>
              <c:numCache>
                <c:formatCode>0.0</c:formatCode>
                <c:ptCount val="36"/>
                <c:pt idx="0">
                  <c:v>3.6772227448146122</c:v>
                </c:pt>
                <c:pt idx="1">
                  <c:v>-0.49843931023508814</c:v>
                </c:pt>
                <c:pt idx="2">
                  <c:v>1.5165166733180246</c:v>
                </c:pt>
                <c:pt idx="3">
                  <c:v>-8.4548251016565708</c:v>
                </c:pt>
                <c:pt idx="4">
                  <c:v>-2.3484160928008757</c:v>
                </c:pt>
                <c:pt idx="5">
                  <c:v>0.61968896889439407</c:v>
                </c:pt>
                <c:pt idx="6">
                  <c:v>0.54973217009721687</c:v>
                </c:pt>
                <c:pt idx="7">
                  <c:v>2.1846806879214586</c:v>
                </c:pt>
                <c:pt idx="8">
                  <c:v>4.1178327456029562</c:v>
                </c:pt>
                <c:pt idx="9">
                  <c:v>4.6531151614022548</c:v>
                </c:pt>
                <c:pt idx="10">
                  <c:v>4.5512817708097453</c:v>
                </c:pt>
                <c:pt idx="11">
                  <c:v>7.646050851947428</c:v>
                </c:pt>
                <c:pt idx="12">
                  <c:v>3.0752816987035247</c:v>
                </c:pt>
                <c:pt idx="13">
                  <c:v>1.8663587901597278</c:v>
                </c:pt>
                <c:pt idx="14">
                  <c:v>3.1925727044398888</c:v>
                </c:pt>
                <c:pt idx="15">
                  <c:v>-0.35827454177056461</c:v>
                </c:pt>
                <c:pt idx="16">
                  <c:v>1.4258416141685</c:v>
                </c:pt>
                <c:pt idx="17">
                  <c:v>1.87738446580175</c:v>
                </c:pt>
              </c:numCache>
            </c:numRef>
          </c:val>
          <c:smooth val="0"/>
          <c:extLst>
            <c:ext xmlns:c16="http://schemas.microsoft.com/office/drawing/2014/chart" uri="{C3380CC4-5D6E-409C-BE32-E72D297353CC}">
              <c16:uniqueId val="{00000000-0384-40FA-95F7-9EB73DCDEE19}"/>
            </c:ext>
          </c:extLst>
        </c:ser>
        <c:ser>
          <c:idx val="1"/>
          <c:order val="1"/>
          <c:tx>
            <c:strRef>
              <c:f>'Figure S4.4'!$K$2</c:f>
              <c:strCache>
                <c:ptCount val="1"/>
                <c:pt idx="0">
                  <c:v>December 2017</c:v>
                </c:pt>
              </c:strCache>
            </c:strRef>
          </c:tx>
          <c:spPr>
            <a:ln>
              <a:solidFill>
                <a:srgbClr val="FFA400"/>
              </a:solidFill>
              <a:prstDash val="sysDot"/>
            </a:ln>
          </c:spPr>
          <c:marker>
            <c:symbol val="none"/>
          </c:marker>
          <c:cat>
            <c:strRef>
              <c:f>'Figure S4.4'!$H$3:$H$42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S4.4'!$K$3:$K$38</c:f>
              <c:numCache>
                <c:formatCode>0.00</c:formatCode>
                <c:ptCount val="36"/>
                <c:pt idx="9" formatCode="0.0">
                  <c:v>4.6531151614022548</c:v>
                </c:pt>
                <c:pt idx="10" formatCode="0.0">
                  <c:v>3.7315119999999999</c:v>
                </c:pt>
                <c:pt idx="11" formatCode="0.0">
                  <c:v>3.064683</c:v>
                </c:pt>
                <c:pt idx="12" formatCode="0.0">
                  <c:v>2.3112699999999999</c:v>
                </c:pt>
                <c:pt idx="13" formatCode="0.0">
                  <c:v>1.871801</c:v>
                </c:pt>
                <c:pt idx="14" formatCode="0.0">
                  <c:v>1.8898299999999999</c:v>
                </c:pt>
                <c:pt idx="15" formatCode="0.0">
                  <c:v>1.9047169999999998</c:v>
                </c:pt>
                <c:pt idx="16" formatCode="0.0">
                  <c:v>1.9170099999999999</c:v>
                </c:pt>
                <c:pt idx="17" formatCode="0.0">
                  <c:v>1.927162</c:v>
                </c:pt>
                <c:pt idx="18" formatCode="0.0">
                  <c:v>1.9355450000000001</c:v>
                </c:pt>
                <c:pt idx="19" formatCode="0.0">
                  <c:v>1.9424670000000002</c:v>
                </c:pt>
                <c:pt idx="20" formatCode="0.0">
                  <c:v>1.9481829999999998</c:v>
                </c:pt>
                <c:pt idx="21" formatCode="0.0">
                  <c:v>1.9529029999999998</c:v>
                </c:pt>
                <c:pt idx="22" formatCode="0.0">
                  <c:v>1.956801</c:v>
                </c:pt>
                <c:pt idx="23" formatCode="0.0">
                  <c:v>1.960019</c:v>
                </c:pt>
                <c:pt idx="24" formatCode="0.0">
                  <c:v>1.9626770000000002</c:v>
                </c:pt>
                <c:pt idx="25" formatCode="0.0">
                  <c:v>1.9648720000000002</c:v>
                </c:pt>
                <c:pt idx="26" formatCode="0.0">
                  <c:v>1.9666840000000001</c:v>
                </c:pt>
                <c:pt idx="27" formatCode="0.0">
                  <c:v>1.9681799999999998</c:v>
                </c:pt>
                <c:pt idx="28" formatCode="0.0">
                  <c:v>1.9694159999999998</c:v>
                </c:pt>
                <c:pt idx="29" formatCode="0.0">
                  <c:v>1.970437</c:v>
                </c:pt>
                <c:pt idx="30" formatCode="0.0">
                  <c:v>1.971279</c:v>
                </c:pt>
                <c:pt idx="31" formatCode="0.0">
                  <c:v>1.971975</c:v>
                </c:pt>
              </c:numCache>
            </c:numRef>
          </c:val>
          <c:smooth val="0"/>
          <c:extLst>
            <c:ext xmlns:c16="http://schemas.microsoft.com/office/drawing/2014/chart" uri="{C3380CC4-5D6E-409C-BE32-E72D297353CC}">
              <c16:uniqueId val="{00000001-0384-40FA-95F7-9EB73DCDEE19}"/>
            </c:ext>
          </c:extLst>
        </c:ser>
        <c:ser>
          <c:idx val="2"/>
          <c:order val="2"/>
          <c:tx>
            <c:strRef>
              <c:f>'Figure S4.4'!$L$2</c:f>
              <c:strCache>
                <c:ptCount val="1"/>
                <c:pt idx="0">
                  <c:v>May 2018</c:v>
                </c:pt>
              </c:strCache>
            </c:strRef>
          </c:tx>
          <c:spPr>
            <a:ln>
              <a:solidFill>
                <a:schemeClr val="accent4">
                  <a:lumMod val="60000"/>
                  <a:lumOff val="40000"/>
                </a:schemeClr>
              </a:solidFill>
              <a:prstDash val="sysDot"/>
            </a:ln>
          </c:spPr>
          <c:marker>
            <c:symbol val="none"/>
          </c:marker>
          <c:cat>
            <c:strRef>
              <c:f>'Figure S4.4'!$H$3:$H$42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S4.4'!$L$3:$L$38</c:f>
              <c:numCache>
                <c:formatCode>0.00</c:formatCode>
                <c:ptCount val="36"/>
                <c:pt idx="11" formatCode="0.0">
                  <c:v>7.646050851947428</c:v>
                </c:pt>
                <c:pt idx="12" formatCode="0.0">
                  <c:v>3.0708899999999999</c:v>
                </c:pt>
                <c:pt idx="13" formatCode="0.0">
                  <c:v>2.5073499999999997</c:v>
                </c:pt>
                <c:pt idx="14" formatCode="0.0">
                  <c:v>2.2174809999999998</c:v>
                </c:pt>
                <c:pt idx="15" formatCode="0.0">
                  <c:v>2.220485</c:v>
                </c:pt>
                <c:pt idx="16" formatCode="0.0">
                  <c:v>2.2230819999999998</c:v>
                </c:pt>
                <c:pt idx="17" formatCode="0.0">
                  <c:v>2.225314</c:v>
                </c:pt>
                <c:pt idx="18" formatCode="0.0">
                  <c:v>2.2272340000000002</c:v>
                </c:pt>
                <c:pt idx="19" formatCode="0.0">
                  <c:v>2.228885</c:v>
                </c:pt>
                <c:pt idx="20" formatCode="0.0">
                  <c:v>2.230305</c:v>
                </c:pt>
                <c:pt idx="21" formatCode="0.0">
                  <c:v>2.231525</c:v>
                </c:pt>
                <c:pt idx="22" formatCode="0.0">
                  <c:v>2.2325740000000001</c:v>
                </c:pt>
                <c:pt idx="23" formatCode="0.0">
                  <c:v>2.2334770000000002</c:v>
                </c:pt>
                <c:pt idx="24" formatCode="0.0">
                  <c:v>2.2342520000000001</c:v>
                </c:pt>
                <c:pt idx="25" formatCode="0.0">
                  <c:v>2.2349199999999998</c:v>
                </c:pt>
                <c:pt idx="26" formatCode="0.0">
                  <c:v>2.235493</c:v>
                </c:pt>
                <c:pt idx="27" formatCode="0.0">
                  <c:v>2.235986</c:v>
                </c:pt>
                <c:pt idx="28" formatCode="0.0">
                  <c:v>2.2364100000000002</c:v>
                </c:pt>
                <c:pt idx="29" formatCode="0.0">
                  <c:v>2.2367749999999997</c:v>
                </c:pt>
                <c:pt idx="30" formatCode="0.0">
                  <c:v>2.237088</c:v>
                </c:pt>
                <c:pt idx="31" formatCode="0.0">
                  <c:v>2.237358</c:v>
                </c:pt>
                <c:pt idx="32" formatCode="0.0">
                  <c:v>2.23759</c:v>
                </c:pt>
                <c:pt idx="33" formatCode="0.0">
                  <c:v>2.2377890000000003</c:v>
                </c:pt>
                <c:pt idx="34" formatCode="0.0">
                  <c:v>2.2379600000000002</c:v>
                </c:pt>
                <c:pt idx="35" formatCode="0.0">
                  <c:v>2.238108</c:v>
                </c:pt>
              </c:numCache>
            </c:numRef>
          </c:val>
          <c:smooth val="0"/>
          <c:extLst>
            <c:ext xmlns:c16="http://schemas.microsoft.com/office/drawing/2014/chart" uri="{C3380CC4-5D6E-409C-BE32-E72D297353CC}">
              <c16:uniqueId val="{00000002-0384-40FA-95F7-9EB73DCDEE19}"/>
            </c:ext>
          </c:extLst>
        </c:ser>
        <c:ser>
          <c:idx val="3"/>
          <c:order val="3"/>
          <c:tx>
            <c:strRef>
              <c:f>'Figure S4.4'!$N$2</c:f>
              <c:strCache>
                <c:ptCount val="1"/>
                <c:pt idx="0">
                  <c:v>May 2019</c:v>
                </c:pt>
              </c:strCache>
            </c:strRef>
          </c:tx>
          <c:spPr>
            <a:ln>
              <a:solidFill>
                <a:schemeClr val="accent5"/>
              </a:solidFill>
              <a:prstDash val="sysDash"/>
            </a:ln>
          </c:spPr>
          <c:marker>
            <c:symbol val="none"/>
          </c:marker>
          <c:cat>
            <c:strRef>
              <c:f>'Figure S4.4'!$H$3:$H$42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S4.4'!$N$3:$N$42</c:f>
              <c:numCache>
                <c:formatCode>0.00</c:formatCode>
                <c:ptCount val="40"/>
                <c:pt idx="15" formatCode="0.0">
                  <c:v>-0.35827454177056461</c:v>
                </c:pt>
                <c:pt idx="16" formatCode="0.0">
                  <c:v>0.67206589999999999</c:v>
                </c:pt>
                <c:pt idx="17" formatCode="0.0">
                  <c:v>1.1700173</c:v>
                </c:pt>
                <c:pt idx="18" formatCode="0.0">
                  <c:v>0.38521490000000003</c:v>
                </c:pt>
                <c:pt idx="19" formatCode="0.0">
                  <c:v>1.9381455999999999</c:v>
                </c:pt>
                <c:pt idx="20" formatCode="0.0">
                  <c:v>1.9255795</c:v>
                </c:pt>
                <c:pt idx="21" formatCode="0.0">
                  <c:v>1.9154706000000001</c:v>
                </c:pt>
                <c:pt idx="22" formatCode="0.0">
                  <c:v>1.9073384</c:v>
                </c:pt>
                <c:pt idx="23" formatCode="0.0">
                  <c:v>1.9007962999999999</c:v>
                </c:pt>
                <c:pt idx="24" formatCode="0.0">
                  <c:v>1.8955334000000001</c:v>
                </c:pt>
                <c:pt idx="25" formatCode="0.0">
                  <c:v>1.8912997</c:v>
                </c:pt>
                <c:pt idx="26" formatCode="0.0">
                  <c:v>1.8878938000000001</c:v>
                </c:pt>
                <c:pt idx="27" formatCode="0.0">
                  <c:v>1.8851538000000001</c:v>
                </c:pt>
                <c:pt idx="28" formatCode="0.0">
                  <c:v>1.8829496000000001</c:v>
                </c:pt>
                <c:pt idx="29" formatCode="0.0">
                  <c:v>1.8811765</c:v>
                </c:pt>
                <c:pt idx="30" formatCode="0.0">
                  <c:v>1.8797500000000003</c:v>
                </c:pt>
                <c:pt idx="31" formatCode="0.0">
                  <c:v>1.8786025000000002</c:v>
                </c:pt>
                <c:pt idx="32" formatCode="0.0">
                  <c:v>1.8776793000000001</c:v>
                </c:pt>
                <c:pt idx="33" formatCode="0.0">
                  <c:v>1.8769366999999999</c:v>
                </c:pt>
                <c:pt idx="34" formatCode="0.0">
                  <c:v>1.8763392999999999</c:v>
                </c:pt>
                <c:pt idx="35" formatCode="0.0">
                  <c:v>1.8758587</c:v>
                </c:pt>
                <c:pt idx="36" formatCode="0.0">
                  <c:v>1.8754720999999999</c:v>
                </c:pt>
                <c:pt idx="37" formatCode="0.0">
                  <c:v>1.8751609999999999</c:v>
                </c:pt>
                <c:pt idx="38" formatCode="0.0">
                  <c:v>1.8749108000000001</c:v>
                </c:pt>
                <c:pt idx="39" formatCode="0.0">
                  <c:v>1.8747094999999998</c:v>
                </c:pt>
              </c:numCache>
            </c:numRef>
          </c:val>
          <c:smooth val="0"/>
          <c:extLst>
            <c:ext xmlns:c16="http://schemas.microsoft.com/office/drawing/2014/chart" uri="{C3380CC4-5D6E-409C-BE32-E72D297353CC}">
              <c16:uniqueId val="{00000003-0384-40FA-95F7-9EB73DCDEE19}"/>
            </c:ext>
          </c:extLst>
        </c:ser>
        <c:ser>
          <c:idx val="4"/>
          <c:order val="4"/>
          <c:tx>
            <c:strRef>
              <c:f>'Figure S4.4'!$M$2</c:f>
              <c:strCache>
                <c:ptCount val="1"/>
                <c:pt idx="0">
                  <c:v>December 2018</c:v>
                </c:pt>
              </c:strCache>
            </c:strRef>
          </c:tx>
          <c:spPr>
            <a:ln>
              <a:solidFill>
                <a:schemeClr val="accent2"/>
              </a:solidFill>
              <a:prstDash val="sysDot"/>
            </a:ln>
          </c:spPr>
          <c:marker>
            <c:symbol val="none"/>
          </c:marker>
          <c:val>
            <c:numRef>
              <c:f>'Figure S4.4'!$M$3:$M$38</c:f>
              <c:numCache>
                <c:formatCode>0.00</c:formatCode>
                <c:ptCount val="36"/>
                <c:pt idx="13" formatCode="0.0">
                  <c:v>1.8663587901597278</c:v>
                </c:pt>
                <c:pt idx="14" formatCode="0.0">
                  <c:v>1.510732</c:v>
                </c:pt>
                <c:pt idx="15" formatCode="0.0">
                  <c:v>1.5745309999999999</c:v>
                </c:pt>
                <c:pt idx="16" formatCode="0.0">
                  <c:v>1.623124</c:v>
                </c:pt>
                <c:pt idx="17" formatCode="0.0">
                  <c:v>2.0453220000000001</c:v>
                </c:pt>
                <c:pt idx="18" formatCode="0.0">
                  <c:v>2.0485280000000001</c:v>
                </c:pt>
                <c:pt idx="19" formatCode="0.0">
                  <c:v>2.0512190000000001</c:v>
                </c:pt>
                <c:pt idx="20" formatCode="0.0">
                  <c:v>2.0534759999999999</c:v>
                </c:pt>
                <c:pt idx="21" formatCode="0.0">
                  <c:v>2.0553689999999998</c:v>
                </c:pt>
                <c:pt idx="22" formatCode="0.0">
                  <c:v>2.0569579999999998</c:v>
                </c:pt>
                <c:pt idx="23" formatCode="0.0">
                  <c:v>2.0582910000000001</c:v>
                </c:pt>
                <c:pt idx="24" formatCode="0.0">
                  <c:v>2.059409</c:v>
                </c:pt>
                <c:pt idx="25" formatCode="0.0">
                  <c:v>2.0603469999999997</c:v>
                </c:pt>
                <c:pt idx="26" formatCode="0.0">
                  <c:v>2.061134</c:v>
                </c:pt>
                <c:pt idx="27" formatCode="0.0">
                  <c:v>2.0617939999999999</c:v>
                </c:pt>
                <c:pt idx="28" formatCode="0.0">
                  <c:v>2.0623480000000001</c:v>
                </c:pt>
                <c:pt idx="29" formatCode="0.0">
                  <c:v>2.0628130000000002</c:v>
                </c:pt>
                <c:pt idx="30" formatCode="0.0">
                  <c:v>2.0632030000000001</c:v>
                </c:pt>
                <c:pt idx="31" formatCode="0.0">
                  <c:v>2.0635300000000001</c:v>
                </c:pt>
                <c:pt idx="32" formatCode="0.0">
                  <c:v>2.0638040000000002</c:v>
                </c:pt>
                <c:pt idx="33" formatCode="0.0">
                  <c:v>2.0640339999999999</c:v>
                </c:pt>
                <c:pt idx="34" formatCode="0.0">
                  <c:v>2.064228</c:v>
                </c:pt>
                <c:pt idx="35" formatCode="0.0">
                  <c:v>2.0643899999999999</c:v>
                </c:pt>
              </c:numCache>
            </c:numRef>
          </c:val>
          <c:smooth val="0"/>
          <c:extLst>
            <c:ext xmlns:c16="http://schemas.microsoft.com/office/drawing/2014/chart" uri="{C3380CC4-5D6E-409C-BE32-E72D297353CC}">
              <c16:uniqueId val="{00000004-0384-40FA-95F7-9EB73DCDEE19}"/>
            </c:ext>
          </c:extLst>
        </c:ser>
        <c:ser>
          <c:idx val="5"/>
          <c:order val="5"/>
          <c:tx>
            <c:strRef>
              <c:f>'Figure S4.4'!$O$2</c:f>
              <c:strCache>
                <c:ptCount val="1"/>
                <c:pt idx="0">
                  <c:v>February 2020</c:v>
                </c:pt>
              </c:strCache>
            </c:strRef>
          </c:tx>
          <c:spPr>
            <a:ln>
              <a:prstDash val="sysDot"/>
            </a:ln>
          </c:spPr>
          <c:marker>
            <c:symbol val="none"/>
          </c:marker>
          <c:val>
            <c:numRef>
              <c:f>'Figure S4.4'!$O$3:$O$42</c:f>
              <c:numCache>
                <c:formatCode>General</c:formatCode>
                <c:ptCount val="40"/>
                <c:pt idx="17">
                  <c:v>1.9</c:v>
                </c:pt>
                <c:pt idx="18" formatCode="0.0">
                  <c:v>0.80979533405458703</c:v>
                </c:pt>
                <c:pt idx="19" formatCode="0.0">
                  <c:v>0.58310832213881425</c:v>
                </c:pt>
                <c:pt idx="20" formatCode="0.0">
                  <c:v>1.2</c:v>
                </c:pt>
                <c:pt idx="21" formatCode="0.0">
                  <c:v>1.860995976577895</c:v>
                </c:pt>
                <c:pt idx="22" formatCode="0.0">
                  <c:v>1.8714255896762122</c:v>
                </c:pt>
                <c:pt idx="23" formatCode="0.0">
                  <c:v>1.879822691173727</c:v>
                </c:pt>
                <c:pt idx="24" formatCode="0.0">
                  <c:v>1.8865833747095939</c:v>
                </c:pt>
                <c:pt idx="25" formatCode="0.0">
                  <c:v>1.8920265436275452</c:v>
                </c:pt>
                <c:pt idx="26" formatCode="0.0">
                  <c:v>1.8964089537362616</c:v>
                </c:pt>
                <c:pt idx="27" formatCode="0.0">
                  <c:v>1.8999373245530693</c:v>
                </c:pt>
                <c:pt idx="28" formatCode="0.0">
                  <c:v>1.9027780903216662</c:v>
                </c:pt>
                <c:pt idx="29" formatCode="0.0">
                  <c:v>1.9050652507622834</c:v>
                </c:pt>
                <c:pt idx="30" formatCode="0.0">
                  <c:v>1.9069066918761646</c:v>
                </c:pt>
                <c:pt idx="31" formatCode="0.0">
                  <c:v>1.9083892749584885</c:v>
                </c:pt>
                <c:pt idx="32" formatCode="0.0">
                  <c:v>1.9095829338702242</c:v>
                </c:pt>
                <c:pt idx="33" formatCode="0.0">
                  <c:v>1.9105439738379415</c:v>
                </c:pt>
                <c:pt idx="34" formatCode="0.0">
                  <c:v>1.9113177273871962</c:v>
                </c:pt>
                <c:pt idx="35" formatCode="0.0">
                  <c:v>1.9119406926904725</c:v>
                </c:pt>
                <c:pt idx="36" formatCode="0.0">
                  <c:v>1.9124422551963782</c:v>
                </c:pt>
                <c:pt idx="37" formatCode="0.0">
                  <c:v>1.9128460737493524</c:v>
                </c:pt>
                <c:pt idx="38" formatCode="0.0">
                  <c:v>1.9131711965840958</c:v>
                </c:pt>
                <c:pt idx="39" formatCode="0.0">
                  <c:v>1.9134329598361699</c:v>
                </c:pt>
              </c:numCache>
            </c:numRef>
          </c:val>
          <c:smooth val="0"/>
          <c:extLst>
            <c:ext xmlns:c16="http://schemas.microsoft.com/office/drawing/2014/chart" uri="{C3380CC4-5D6E-409C-BE32-E72D297353CC}">
              <c16:uniqueId val="{00000005-0384-40FA-95F7-9EB73DCDEE19}"/>
            </c:ext>
          </c:extLst>
        </c:ser>
        <c:dLbls>
          <c:showLegendKey val="0"/>
          <c:showVal val="0"/>
          <c:showCatName val="0"/>
          <c:showSerName val="0"/>
          <c:showPercent val="0"/>
          <c:showBubbleSize val="0"/>
        </c:dLbls>
        <c:smooth val="0"/>
        <c:axId val="220221824"/>
        <c:axId val="220223744"/>
      </c:lineChart>
      <c:catAx>
        <c:axId val="220221824"/>
        <c:scaling>
          <c:orientation val="minMax"/>
        </c:scaling>
        <c:delete val="0"/>
        <c:axPos val="b"/>
        <c:numFmt formatCode="General" sourceLinked="0"/>
        <c:majorTickMark val="out"/>
        <c:minorTickMark val="none"/>
        <c:tickLblPos val="nextTo"/>
        <c:txPr>
          <a:bodyPr rot="0" vert="horz"/>
          <a:lstStyle/>
          <a:p>
            <a:pPr>
              <a:defRPr/>
            </a:pPr>
            <a:endParaRPr lang="en-US"/>
          </a:p>
        </c:txPr>
        <c:crossAx val="220223744"/>
        <c:crosses val="autoZero"/>
        <c:auto val="1"/>
        <c:lblAlgn val="l"/>
        <c:lblOffset val="100"/>
        <c:tickMarkSkip val="4"/>
        <c:noMultiLvlLbl val="0"/>
      </c:catAx>
      <c:valAx>
        <c:axId val="220223744"/>
        <c:scaling>
          <c:orientation val="minMax"/>
        </c:scaling>
        <c:delete val="0"/>
        <c:axPos val="l"/>
        <c:majorGridlines>
          <c:spPr>
            <a:ln>
              <a:solidFill>
                <a:srgbClr val="BEBEBE"/>
              </a:solidFill>
            </a:ln>
          </c:spPr>
        </c:majorGridlines>
        <c:title>
          <c:tx>
            <c:rich>
              <a:bodyPr/>
              <a:lstStyle/>
              <a:p>
                <a:pPr>
                  <a:defRPr b="0"/>
                </a:pPr>
                <a:r>
                  <a:rPr lang="en-GB" b="0"/>
                  <a:t>Growth rate (%)</a:t>
                </a:r>
              </a:p>
            </c:rich>
          </c:tx>
          <c:layout/>
          <c:overlay val="0"/>
        </c:title>
        <c:numFmt formatCode="#,##0" sourceLinked="0"/>
        <c:majorTickMark val="out"/>
        <c:minorTickMark val="none"/>
        <c:tickLblPos val="nextTo"/>
        <c:crossAx val="220221824"/>
        <c:crosses val="autoZero"/>
        <c:crossBetween val="between"/>
      </c:valAx>
    </c:plotArea>
    <c:legend>
      <c:legendPos val="b"/>
      <c:layout>
        <c:manualLayout>
          <c:xMode val="edge"/>
          <c:yMode val="edge"/>
          <c:x val="8.1334722222222225E-2"/>
          <c:y val="0.82951824880598568"/>
          <c:w val="0.67783072916666676"/>
          <c:h val="0.14475828720888939"/>
        </c:manualLayout>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S4.5'!$J$2</c:f>
              <c:strCache>
                <c:ptCount val="1"/>
                <c:pt idx="0">
                  <c:v>Outturn</c:v>
                </c:pt>
              </c:strCache>
            </c:strRef>
          </c:tx>
          <c:spPr>
            <a:ln>
              <a:solidFill>
                <a:srgbClr val="66CBC0"/>
              </a:solidFill>
            </a:ln>
          </c:spPr>
          <c:marker>
            <c:symbol val="none"/>
          </c:marker>
          <c:cat>
            <c:strRef>
              <c:f>'Figure S4.5'!$H$3:$H$42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S4.5'!$J$3:$J$38</c:f>
              <c:numCache>
                <c:formatCode>0.0</c:formatCode>
                <c:ptCount val="36"/>
                <c:pt idx="0">
                  <c:v>1.1029260463393475</c:v>
                </c:pt>
                <c:pt idx="1">
                  <c:v>3.651493274564932</c:v>
                </c:pt>
                <c:pt idx="2">
                  <c:v>11.846398726621565</c:v>
                </c:pt>
                <c:pt idx="3">
                  <c:v>16.020054912259752</c:v>
                </c:pt>
                <c:pt idx="4">
                  <c:v>3.5535474416900747</c:v>
                </c:pt>
                <c:pt idx="5">
                  <c:v>-2.0455295282085117</c:v>
                </c:pt>
                <c:pt idx="6">
                  <c:v>-0.84320631871064311</c:v>
                </c:pt>
                <c:pt idx="7">
                  <c:v>2.5002572281098923</c:v>
                </c:pt>
                <c:pt idx="8">
                  <c:v>4.516509433962268</c:v>
                </c:pt>
                <c:pt idx="9">
                  <c:v>6.6951087159911715</c:v>
                </c:pt>
                <c:pt idx="10">
                  <c:v>1.7007534983853656</c:v>
                </c:pt>
                <c:pt idx="11">
                  <c:v>-5.8472194338486272</c:v>
                </c:pt>
                <c:pt idx="12">
                  <c:v>-7.3037722366392197</c:v>
                </c:pt>
                <c:pt idx="13">
                  <c:v>0.59978954752717395</c:v>
                </c:pt>
                <c:pt idx="14">
                  <c:v>1.59116567880326</c:v>
                </c:pt>
                <c:pt idx="15">
                  <c:v>3.75819606588836</c:v>
                </c:pt>
                <c:pt idx="16">
                  <c:v>4.54010630096968</c:v>
                </c:pt>
                <c:pt idx="17">
                  <c:v>-5.57860604581406E-2</c:v>
                </c:pt>
              </c:numCache>
            </c:numRef>
          </c:val>
          <c:smooth val="0"/>
          <c:extLst>
            <c:ext xmlns:c16="http://schemas.microsoft.com/office/drawing/2014/chart" uri="{C3380CC4-5D6E-409C-BE32-E72D297353CC}">
              <c16:uniqueId val="{00000000-4CD6-435D-BB9A-0DE466BFF593}"/>
            </c:ext>
          </c:extLst>
        </c:ser>
        <c:ser>
          <c:idx val="1"/>
          <c:order val="1"/>
          <c:tx>
            <c:strRef>
              <c:f>'Figure S4.5'!$K$2</c:f>
              <c:strCache>
                <c:ptCount val="1"/>
                <c:pt idx="0">
                  <c:v>December 2017</c:v>
                </c:pt>
              </c:strCache>
            </c:strRef>
          </c:tx>
          <c:spPr>
            <a:ln>
              <a:solidFill>
                <a:srgbClr val="FFA400"/>
              </a:solidFill>
              <a:prstDash val="sysDot"/>
            </a:ln>
          </c:spPr>
          <c:marker>
            <c:symbol val="none"/>
          </c:marker>
          <c:cat>
            <c:strRef>
              <c:f>'Figure S4.5'!$H$3:$H$42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S4.5'!$K$3:$K$38</c:f>
              <c:numCache>
                <c:formatCode>0.0</c:formatCode>
                <c:ptCount val="36"/>
                <c:pt idx="9">
                  <c:v>6.6951087159911715</c:v>
                </c:pt>
                <c:pt idx="10">
                  <c:v>7.9097953026543655</c:v>
                </c:pt>
                <c:pt idx="11">
                  <c:v>11.49341984397012</c:v>
                </c:pt>
                <c:pt idx="12">
                  <c:v>4.2900319381013086</c:v>
                </c:pt>
                <c:pt idx="13">
                  <c:v>2.2086517432297752</c:v>
                </c:pt>
                <c:pt idx="14">
                  <c:v>1.7004979758121244</c:v>
                </c:pt>
                <c:pt idx="15">
                  <c:v>2.1044110090994397</c:v>
                </c:pt>
                <c:pt idx="16">
                  <c:v>2.4529787148902304</c:v>
                </c:pt>
                <c:pt idx="17">
                  <c:v>2.0747656913905344</c:v>
                </c:pt>
                <c:pt idx="18">
                  <c:v>2.0003778464972477</c:v>
                </c:pt>
                <c:pt idx="19">
                  <c:v>2.5346568185270701</c:v>
                </c:pt>
                <c:pt idx="20">
                  <c:v>2.04754535973104</c:v>
                </c:pt>
                <c:pt idx="21">
                  <c:v>1.8006787421671167</c:v>
                </c:pt>
                <c:pt idx="22">
                  <c:v>1.7734372425315614</c:v>
                </c:pt>
                <c:pt idx="23">
                  <c:v>2.3269166885914627</c:v>
                </c:pt>
                <c:pt idx="24">
                  <c:v>2.0155559580121274</c:v>
                </c:pt>
                <c:pt idx="25">
                  <c:v>1.7791368187792811</c:v>
                </c:pt>
                <c:pt idx="26">
                  <c:v>1.7545013819544542</c:v>
                </c:pt>
                <c:pt idx="27">
                  <c:v>2.2915074329167506</c:v>
                </c:pt>
                <c:pt idx="28">
                  <c:v>1.9706516848783329</c:v>
                </c:pt>
                <c:pt idx="29">
                  <c:v>1.7444437431241688</c:v>
                </c:pt>
                <c:pt idx="30">
                  <c:v>1.7214164038002355</c:v>
                </c:pt>
                <c:pt idx="31">
                  <c:v>2.2372349128818581</c:v>
                </c:pt>
              </c:numCache>
            </c:numRef>
          </c:val>
          <c:smooth val="0"/>
          <c:extLst>
            <c:ext xmlns:c16="http://schemas.microsoft.com/office/drawing/2014/chart" uri="{C3380CC4-5D6E-409C-BE32-E72D297353CC}">
              <c16:uniqueId val="{00000001-4CD6-435D-BB9A-0DE466BFF593}"/>
            </c:ext>
          </c:extLst>
        </c:ser>
        <c:ser>
          <c:idx val="2"/>
          <c:order val="2"/>
          <c:tx>
            <c:strRef>
              <c:f>'Figure S4.5'!$L$2</c:f>
              <c:strCache>
                <c:ptCount val="1"/>
                <c:pt idx="0">
                  <c:v>May 2018</c:v>
                </c:pt>
              </c:strCache>
            </c:strRef>
          </c:tx>
          <c:spPr>
            <a:ln>
              <a:solidFill>
                <a:schemeClr val="accent4">
                  <a:lumMod val="60000"/>
                  <a:lumOff val="40000"/>
                </a:schemeClr>
              </a:solidFill>
              <a:prstDash val="sysDot"/>
            </a:ln>
          </c:spPr>
          <c:marker>
            <c:symbol val="none"/>
          </c:marker>
          <c:cat>
            <c:strRef>
              <c:f>'Figure S4.5'!$H$3:$H$42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S4.5'!$L$3:$L$38</c:f>
              <c:numCache>
                <c:formatCode>0.0</c:formatCode>
                <c:ptCount val="36"/>
                <c:pt idx="11">
                  <c:v>-5.8472194338486272</c:v>
                </c:pt>
                <c:pt idx="12">
                  <c:v>-2.0127955678643161</c:v>
                </c:pt>
                <c:pt idx="13">
                  <c:v>2.4215902081716734</c:v>
                </c:pt>
                <c:pt idx="14">
                  <c:v>5.2590937360015735</c:v>
                </c:pt>
                <c:pt idx="15">
                  <c:v>15.682798998167206</c:v>
                </c:pt>
                <c:pt idx="16">
                  <c:v>1.6294145879720112</c:v>
                </c:pt>
                <c:pt idx="17">
                  <c:v>1.7805687832015638</c:v>
                </c:pt>
                <c:pt idx="18">
                  <c:v>1.7817082593664102</c:v>
                </c:pt>
                <c:pt idx="19">
                  <c:v>2.0561895813310693</c:v>
                </c:pt>
                <c:pt idx="20">
                  <c:v>1.6391849197327391</c:v>
                </c:pt>
                <c:pt idx="21">
                  <c:v>1.4501640036394869</c:v>
                </c:pt>
                <c:pt idx="22">
                  <c:v>1.4442226455946061</c:v>
                </c:pt>
                <c:pt idx="23">
                  <c:v>1.9007334680348986</c:v>
                </c:pt>
                <c:pt idx="24">
                  <c:v>1.7015824271775504</c:v>
                </c:pt>
                <c:pt idx="25">
                  <c:v>1.5198619421932458</c:v>
                </c:pt>
                <c:pt idx="26">
                  <c:v>1.5140299687904424</c:v>
                </c:pt>
                <c:pt idx="27">
                  <c:v>1.9880944843209569</c:v>
                </c:pt>
                <c:pt idx="28">
                  <c:v>1.7053887946673729</c:v>
                </c:pt>
                <c:pt idx="29">
                  <c:v>1.5145314519692699</c:v>
                </c:pt>
                <c:pt idx="30">
                  <c:v>1.4968885960873868</c:v>
                </c:pt>
                <c:pt idx="31">
                  <c:v>1.9436415035862353</c:v>
                </c:pt>
                <c:pt idx="32">
                  <c:v>1.6773391725023234</c:v>
                </c:pt>
                <c:pt idx="33">
                  <c:v>1.4925181951074062</c:v>
                </c:pt>
                <c:pt idx="34">
                  <c:v>1.475470440517257</c:v>
                </c:pt>
                <c:pt idx="35">
                  <c:v>1.907526193616782</c:v>
                </c:pt>
              </c:numCache>
            </c:numRef>
          </c:val>
          <c:smooth val="0"/>
          <c:extLst>
            <c:ext xmlns:c16="http://schemas.microsoft.com/office/drawing/2014/chart" uri="{C3380CC4-5D6E-409C-BE32-E72D297353CC}">
              <c16:uniqueId val="{00000002-4CD6-435D-BB9A-0DE466BFF593}"/>
            </c:ext>
          </c:extLst>
        </c:ser>
        <c:ser>
          <c:idx val="3"/>
          <c:order val="3"/>
          <c:tx>
            <c:strRef>
              <c:f>'Figure S4.5'!$N$2</c:f>
              <c:strCache>
                <c:ptCount val="1"/>
                <c:pt idx="0">
                  <c:v>May 2019</c:v>
                </c:pt>
              </c:strCache>
            </c:strRef>
          </c:tx>
          <c:spPr>
            <a:ln>
              <a:solidFill>
                <a:schemeClr val="accent5"/>
              </a:solidFill>
              <a:prstDash val="sysDash"/>
            </a:ln>
          </c:spPr>
          <c:marker>
            <c:symbol val="none"/>
          </c:marker>
          <c:cat>
            <c:strRef>
              <c:f>'Figure S4.5'!$H$3:$H$42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S4.5'!$N$3:$N$42</c:f>
              <c:numCache>
                <c:formatCode>General</c:formatCode>
                <c:ptCount val="40"/>
                <c:pt idx="15" formatCode="0.0">
                  <c:v>3.9021269790500579</c:v>
                </c:pt>
                <c:pt idx="16" formatCode="0.0">
                  <c:v>2.1626747516361844</c:v>
                </c:pt>
                <c:pt idx="17" formatCode="0.0">
                  <c:v>0.42859607529137644</c:v>
                </c:pt>
                <c:pt idx="18" formatCode="0.0">
                  <c:v>-2.3951612511252218</c:v>
                </c:pt>
                <c:pt idx="19" formatCode="0.0">
                  <c:v>6.8224556037521644E-2</c:v>
                </c:pt>
                <c:pt idx="20" formatCode="0.0">
                  <c:v>0.86712294267341505</c:v>
                </c:pt>
                <c:pt idx="21" formatCode="0.0">
                  <c:v>1.0892986913865421</c:v>
                </c:pt>
                <c:pt idx="22" formatCode="0.0">
                  <c:v>1.1459714077909577</c:v>
                </c:pt>
                <c:pt idx="23" formatCode="0.0">
                  <c:v>1.2380039762514006</c:v>
                </c:pt>
                <c:pt idx="24" formatCode="0.0">
                  <c:v>1.1569921029473074</c:v>
                </c:pt>
                <c:pt idx="25" formatCode="0.0">
                  <c:v>1.0623637074539838</c:v>
                </c:pt>
                <c:pt idx="26" formatCode="0.0">
                  <c:v>1.0033656397939961</c:v>
                </c:pt>
                <c:pt idx="27" formatCode="0.0">
                  <c:v>1.0223208809296835</c:v>
                </c:pt>
                <c:pt idx="28" formatCode="0.0">
                  <c:v>0.95429056872240459</c:v>
                </c:pt>
                <c:pt idx="29" formatCode="0.0">
                  <c:v>0.88651374951556061</c:v>
                </c:pt>
                <c:pt idx="30" formatCode="0.0">
                  <c:v>0.84480689288040089</c:v>
                </c:pt>
                <c:pt idx="31" formatCode="0.0">
                  <c:v>0.84835606804403163</c:v>
                </c:pt>
                <c:pt idx="32" formatCode="0.0">
                  <c:v>0.7950441024239252</c:v>
                </c:pt>
                <c:pt idx="33" formatCode="0.0">
                  <c:v>0.74114434827818876</c:v>
                </c:pt>
                <c:pt idx="34" formatCode="0.0">
                  <c:v>0.70354976341993058</c:v>
                </c:pt>
                <c:pt idx="35" formatCode="0.0">
                  <c:v>0.70570968913266086</c:v>
                </c:pt>
                <c:pt idx="36" formatCode="0.0">
                  <c:v>0.67616306896276512</c:v>
                </c:pt>
                <c:pt idx="37" formatCode="0.0">
                  <c:v>0.64803473873893402</c:v>
                </c:pt>
                <c:pt idx="38" formatCode="0.0">
                  <c:v>0.63093141698780109</c:v>
                </c:pt>
                <c:pt idx="39" formatCode="0.0">
                  <c:v>0.63190139977671311</c:v>
                </c:pt>
              </c:numCache>
            </c:numRef>
          </c:val>
          <c:smooth val="0"/>
          <c:extLst>
            <c:ext xmlns:c16="http://schemas.microsoft.com/office/drawing/2014/chart" uri="{C3380CC4-5D6E-409C-BE32-E72D297353CC}">
              <c16:uniqueId val="{00000003-4CD6-435D-BB9A-0DE466BFF593}"/>
            </c:ext>
          </c:extLst>
        </c:ser>
        <c:ser>
          <c:idx val="4"/>
          <c:order val="4"/>
          <c:tx>
            <c:strRef>
              <c:f>'Figure S4.5'!$M$2</c:f>
              <c:strCache>
                <c:ptCount val="1"/>
                <c:pt idx="0">
                  <c:v>December 2018</c:v>
                </c:pt>
              </c:strCache>
            </c:strRef>
          </c:tx>
          <c:spPr>
            <a:ln>
              <a:solidFill>
                <a:schemeClr val="accent2"/>
              </a:solidFill>
              <a:prstDash val="sysDot"/>
            </a:ln>
          </c:spPr>
          <c:marker>
            <c:symbol val="none"/>
          </c:marker>
          <c:cat>
            <c:strRef>
              <c:f>'Figure S4.5'!$H$3:$H$42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S4.5'!$M$3:$M$38</c:f>
              <c:numCache>
                <c:formatCode>0.0</c:formatCode>
                <c:ptCount val="36"/>
                <c:pt idx="13">
                  <c:v>0.70501578393546982</c:v>
                </c:pt>
                <c:pt idx="14">
                  <c:v>1.8455997314406503</c:v>
                </c:pt>
                <c:pt idx="15">
                  <c:v>-0.59061354710467917</c:v>
                </c:pt>
                <c:pt idx="16">
                  <c:v>-4.2413403909089098</c:v>
                </c:pt>
                <c:pt idx="17">
                  <c:v>-2.372179267571406</c:v>
                </c:pt>
                <c:pt idx="18">
                  <c:v>-0.16060747389876617</c:v>
                </c:pt>
                <c:pt idx="19">
                  <c:v>0.8018480843342779</c:v>
                </c:pt>
                <c:pt idx="20">
                  <c:v>1.0489220053506054</c:v>
                </c:pt>
                <c:pt idx="21">
                  <c:v>1.0748698759593944</c:v>
                </c:pt>
                <c:pt idx="22">
                  <c:v>1.0600982661544744</c:v>
                </c:pt>
                <c:pt idx="23">
                  <c:v>1.1022285704752832</c:v>
                </c:pt>
                <c:pt idx="24">
                  <c:v>1.0315980136376135</c:v>
                </c:pt>
                <c:pt idx="25">
                  <c:v>0.95654744700546246</c:v>
                </c:pt>
                <c:pt idx="26">
                  <c:v>0.90987593196023564</c:v>
                </c:pt>
                <c:pt idx="27">
                  <c:v>0.9202769891918372</c:v>
                </c:pt>
                <c:pt idx="28">
                  <c:v>0.86804207660031718</c:v>
                </c:pt>
                <c:pt idx="29">
                  <c:v>0.81639453898334491</c:v>
                </c:pt>
                <c:pt idx="30">
                  <c:v>0.78397409169774779</c:v>
                </c:pt>
                <c:pt idx="31">
                  <c:v>0.78265028448578633</c:v>
                </c:pt>
                <c:pt idx="32">
                  <c:v>0.73962484274603391</c:v>
                </c:pt>
                <c:pt idx="33">
                  <c:v>0.69613156074661564</c:v>
                </c:pt>
                <c:pt idx="34">
                  <c:v>0.66452218058530299</c:v>
                </c:pt>
                <c:pt idx="35">
                  <c:v>0.66357800394252209</c:v>
                </c:pt>
              </c:numCache>
            </c:numRef>
          </c:val>
          <c:smooth val="0"/>
          <c:extLst>
            <c:ext xmlns:c16="http://schemas.microsoft.com/office/drawing/2014/chart" uri="{C3380CC4-5D6E-409C-BE32-E72D297353CC}">
              <c16:uniqueId val="{00000004-4CD6-435D-BB9A-0DE466BFF593}"/>
            </c:ext>
          </c:extLst>
        </c:ser>
        <c:ser>
          <c:idx val="5"/>
          <c:order val="5"/>
          <c:tx>
            <c:strRef>
              <c:f>'Figure S4.5'!$O$2</c:f>
              <c:strCache>
                <c:ptCount val="1"/>
                <c:pt idx="0">
                  <c:v>February 2020</c:v>
                </c:pt>
              </c:strCache>
            </c:strRef>
          </c:tx>
          <c:spPr>
            <a:ln>
              <a:prstDash val="sysDot"/>
            </a:ln>
          </c:spPr>
          <c:marker>
            <c:symbol val="none"/>
          </c:marker>
          <c:cat>
            <c:strRef>
              <c:f>'Figure S4.5'!$H$3:$H$42</c:f>
              <c:strCache>
                <c:ptCount val="37"/>
                <c:pt idx="0">
                  <c:v>2015-16</c:v>
                </c:pt>
                <c:pt idx="4">
                  <c:v>2016-17</c:v>
                </c:pt>
                <c:pt idx="8">
                  <c:v>2017-18</c:v>
                </c:pt>
                <c:pt idx="12">
                  <c:v>2018-19</c:v>
                </c:pt>
                <c:pt idx="16">
                  <c:v>2019-20</c:v>
                </c:pt>
                <c:pt idx="20">
                  <c:v>2020-21</c:v>
                </c:pt>
                <c:pt idx="24">
                  <c:v>2021-22</c:v>
                </c:pt>
                <c:pt idx="28">
                  <c:v>2022-23</c:v>
                </c:pt>
                <c:pt idx="32">
                  <c:v>2023-24</c:v>
                </c:pt>
                <c:pt idx="36">
                  <c:v>2024-25</c:v>
                </c:pt>
              </c:strCache>
            </c:strRef>
          </c:cat>
          <c:val>
            <c:numRef>
              <c:f>'Figure S4.5'!$O$3:$O$42</c:f>
              <c:numCache>
                <c:formatCode>General</c:formatCode>
                <c:ptCount val="40"/>
                <c:pt idx="18" formatCode="0.0">
                  <c:v>-2.2999999999999998</c:v>
                </c:pt>
                <c:pt idx="19" formatCode="0.0">
                  <c:v>1.4000000000000001</c:v>
                </c:pt>
                <c:pt idx="20" formatCode="0.0">
                  <c:v>1.4000000000000001</c:v>
                </c:pt>
                <c:pt idx="21" formatCode="0.0">
                  <c:v>1.0844189306945751</c:v>
                </c:pt>
                <c:pt idx="22" formatCode="0.0">
                  <c:v>1.0426690213434231</c:v>
                </c:pt>
                <c:pt idx="23" formatCode="0.0">
                  <c:v>1.123004928409177</c:v>
                </c:pt>
                <c:pt idx="24" formatCode="0.0">
                  <c:v>0.97914501542231136</c:v>
                </c:pt>
                <c:pt idx="25" formatCode="0.0">
                  <c:v>0.90272400295254851</c:v>
                </c:pt>
                <c:pt idx="26" formatCode="0.0">
                  <c:v>0.87493338903170681</c:v>
                </c:pt>
                <c:pt idx="27" formatCode="0.0">
                  <c:v>0.92387887995508677</c:v>
                </c:pt>
                <c:pt idx="28" formatCode="0.0">
                  <c:v>0.83071368917773114</c:v>
                </c:pt>
                <c:pt idx="29" formatCode="0.0">
                  <c:v>0.78021684944287184</c:v>
                </c:pt>
                <c:pt idx="30" formatCode="0.0">
                  <c:v>0.76060251791969513</c:v>
                </c:pt>
                <c:pt idx="31" formatCode="0.0">
                  <c:v>0.78040897353353067</c:v>
                </c:pt>
                <c:pt idx="32" formatCode="0.0">
                  <c:v>0.70988867816954571</c:v>
                </c:pt>
                <c:pt idx="33" formatCode="0.0">
                  <c:v>0.6664651785625697</c:v>
                </c:pt>
                <c:pt idx="34" formatCode="0.0">
                  <c:v>0.64269663200813287</c:v>
                </c:pt>
                <c:pt idx="35" formatCode="0.0">
                  <c:v>0.66260411046650258</c:v>
                </c:pt>
                <c:pt idx="36" formatCode="0.0">
                  <c:v>0.62499732409198039</c:v>
                </c:pt>
                <c:pt idx="37" formatCode="0.0">
                  <c:v>0.6046242018304282</c:v>
                </c:pt>
                <c:pt idx="38" formatCode="0.0">
                  <c:v>0.5967735939356178</c:v>
                </c:pt>
                <c:pt idx="39" formatCode="0.0">
                  <c:v>0.60424661741791397</c:v>
                </c:pt>
              </c:numCache>
            </c:numRef>
          </c:val>
          <c:smooth val="0"/>
          <c:extLst>
            <c:ext xmlns:c16="http://schemas.microsoft.com/office/drawing/2014/chart" uri="{C3380CC4-5D6E-409C-BE32-E72D297353CC}">
              <c16:uniqueId val="{00000005-4CD6-435D-BB9A-0DE466BFF593}"/>
            </c:ext>
          </c:extLst>
        </c:ser>
        <c:dLbls>
          <c:showLegendKey val="0"/>
          <c:showVal val="0"/>
          <c:showCatName val="0"/>
          <c:showSerName val="0"/>
          <c:showPercent val="0"/>
          <c:showBubbleSize val="0"/>
        </c:dLbls>
        <c:smooth val="0"/>
        <c:axId val="220960640"/>
        <c:axId val="221093888"/>
      </c:lineChart>
      <c:catAx>
        <c:axId val="220960640"/>
        <c:scaling>
          <c:orientation val="minMax"/>
        </c:scaling>
        <c:delete val="0"/>
        <c:axPos val="b"/>
        <c:numFmt formatCode="General" sourceLinked="1"/>
        <c:majorTickMark val="out"/>
        <c:minorTickMark val="none"/>
        <c:tickLblPos val="nextTo"/>
        <c:txPr>
          <a:bodyPr rot="0"/>
          <a:lstStyle/>
          <a:p>
            <a:pPr>
              <a:defRPr/>
            </a:pPr>
            <a:endParaRPr lang="en-US"/>
          </a:p>
        </c:txPr>
        <c:crossAx val="221093888"/>
        <c:crosses val="autoZero"/>
        <c:auto val="1"/>
        <c:lblAlgn val="l"/>
        <c:lblOffset val="100"/>
        <c:tickMarkSkip val="4"/>
        <c:noMultiLvlLbl val="0"/>
      </c:catAx>
      <c:valAx>
        <c:axId val="221093888"/>
        <c:scaling>
          <c:orientation val="minMax"/>
        </c:scaling>
        <c:delete val="0"/>
        <c:axPos val="l"/>
        <c:majorGridlines>
          <c:spPr>
            <a:ln>
              <a:solidFill>
                <a:srgbClr val="BEBEBE"/>
              </a:solidFill>
            </a:ln>
          </c:spPr>
        </c:majorGridlines>
        <c:title>
          <c:tx>
            <c:rich>
              <a:bodyPr/>
              <a:lstStyle/>
              <a:p>
                <a:pPr>
                  <a:defRPr b="0"/>
                </a:pPr>
                <a:r>
                  <a:rPr lang="en-GB" b="0"/>
                  <a:t>Growth rate (%)</a:t>
                </a:r>
              </a:p>
            </c:rich>
          </c:tx>
          <c:layout/>
          <c:overlay val="0"/>
        </c:title>
        <c:numFmt formatCode="#,##0" sourceLinked="0"/>
        <c:majorTickMark val="out"/>
        <c:minorTickMark val="none"/>
        <c:tickLblPos val="nextTo"/>
        <c:crossAx val="220960640"/>
        <c:crosses val="autoZero"/>
        <c:crossBetween val="between"/>
      </c:valAx>
    </c:plotArea>
    <c:legend>
      <c:legendPos val="b"/>
      <c:layout>
        <c:manualLayout>
          <c:xMode val="edge"/>
          <c:yMode val="edge"/>
          <c:x val="0.20077204861111111"/>
          <c:y val="0.8174010601615973"/>
          <c:w val="0.62270920138888886"/>
          <c:h val="0.15504718516108038"/>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17534722222224E-2"/>
          <c:y val="5.9490671927501376E-2"/>
          <c:w val="0.89002899305555561"/>
          <c:h val="0.71735120575809164"/>
        </c:manualLayout>
      </c:layout>
      <c:lineChart>
        <c:grouping val="standard"/>
        <c:varyColors val="0"/>
        <c:ser>
          <c:idx val="0"/>
          <c:order val="0"/>
          <c:tx>
            <c:strRef>
              <c:f>'Figure S4.6'!$C$24</c:f>
              <c:strCache>
                <c:ptCount val="1"/>
                <c:pt idx="0">
                  <c:v>Transactions Growth</c:v>
                </c:pt>
              </c:strCache>
            </c:strRef>
          </c:tx>
          <c:spPr>
            <a:ln>
              <a:solidFill>
                <a:srgbClr val="66CBC0"/>
              </a:solidFill>
            </a:ln>
          </c:spPr>
          <c:marker>
            <c:symbol val="none"/>
          </c:marker>
          <c:cat>
            <c:strRef>
              <c:f>'Figure S4.6'!$B$26:$B$44</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S4.6'!$C$26:$C$37</c:f>
              <c:numCache>
                <c:formatCode>0.0</c:formatCode>
                <c:ptCount val="12"/>
                <c:pt idx="0">
                  <c:v>7.9384929999999994</c:v>
                </c:pt>
                <c:pt idx="1">
                  <c:v>-13.731685000000002</c:v>
                </c:pt>
                <c:pt idx="2">
                  <c:v>-33.609412500000005</c:v>
                </c:pt>
                <c:pt idx="3">
                  <c:v>-8.7765204000000008</c:v>
                </c:pt>
                <c:pt idx="4">
                  <c:v>14.987059924999999</c:v>
                </c:pt>
                <c:pt idx="5">
                  <c:v>-4.4371584500000001</c:v>
                </c:pt>
                <c:pt idx="6">
                  <c:v>-10.132988749999999</c:v>
                </c:pt>
                <c:pt idx="7">
                  <c:v>5.6043389999999995</c:v>
                </c:pt>
                <c:pt idx="8">
                  <c:v>31.721305000000001</c:v>
                </c:pt>
                <c:pt idx="9">
                  <c:v>61.91561750000001</c:v>
                </c:pt>
                <c:pt idx="10">
                  <c:v>4.8780487804878092</c:v>
                </c:pt>
                <c:pt idx="11">
                  <c:v>-1.1627906976744207</c:v>
                </c:pt>
              </c:numCache>
            </c:numRef>
          </c:val>
          <c:smooth val="0"/>
          <c:extLst>
            <c:ext xmlns:c16="http://schemas.microsoft.com/office/drawing/2014/chart" uri="{C3380CC4-5D6E-409C-BE32-E72D297353CC}">
              <c16:uniqueId val="{00000000-A971-4810-9B59-B40BFC73ED63}"/>
            </c:ext>
          </c:extLst>
        </c:ser>
        <c:ser>
          <c:idx val="1"/>
          <c:order val="1"/>
          <c:tx>
            <c:strRef>
              <c:f>'Figure S4.6'!$F$24</c:f>
              <c:strCache>
                <c:ptCount val="1"/>
                <c:pt idx="0">
                  <c:v>Price Growth</c:v>
                </c:pt>
              </c:strCache>
            </c:strRef>
          </c:tx>
          <c:spPr>
            <a:ln>
              <a:solidFill>
                <a:srgbClr val="FFA400"/>
              </a:solidFill>
              <a:prstDash val="solid"/>
            </a:ln>
          </c:spPr>
          <c:marker>
            <c:symbol val="none"/>
          </c:marker>
          <c:cat>
            <c:strRef>
              <c:f>'Figure S4.6'!$B$26:$B$44</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S4.6'!$F$26:$F$37</c:f>
              <c:numCache>
                <c:formatCode>0.0</c:formatCode>
                <c:ptCount val="12"/>
                <c:pt idx="0">
                  <c:v>6.2303978499999992</c:v>
                </c:pt>
                <c:pt idx="1">
                  <c:v>7.3273615000000003</c:v>
                </c:pt>
                <c:pt idx="2">
                  <c:v>-14.798462024999997</c:v>
                </c:pt>
                <c:pt idx="3">
                  <c:v>-2.0998847250000008</c:v>
                </c:pt>
                <c:pt idx="4">
                  <c:v>5.0722379750000002</c:v>
                </c:pt>
                <c:pt idx="5">
                  <c:v>2.3824786250000001</c:v>
                </c:pt>
                <c:pt idx="6">
                  <c:v>-11.684970425000001</c:v>
                </c:pt>
                <c:pt idx="7">
                  <c:v>3.4008802249999999</c:v>
                </c:pt>
                <c:pt idx="8">
                  <c:v>14.095496874999998</c:v>
                </c:pt>
                <c:pt idx="9">
                  <c:v>16.569780350000002</c:v>
                </c:pt>
                <c:pt idx="10">
                  <c:v>-8.5714285714285747</c:v>
                </c:pt>
                <c:pt idx="11">
                  <c:v>2.4999999999999911</c:v>
                </c:pt>
              </c:numCache>
            </c:numRef>
          </c:val>
          <c:smooth val="0"/>
          <c:extLst>
            <c:ext xmlns:c16="http://schemas.microsoft.com/office/drawing/2014/chart" uri="{C3380CC4-5D6E-409C-BE32-E72D297353CC}">
              <c16:uniqueId val="{00000001-A971-4810-9B59-B40BFC73ED63}"/>
            </c:ext>
          </c:extLst>
        </c:ser>
        <c:ser>
          <c:idx val="2"/>
          <c:order val="2"/>
          <c:tx>
            <c:v>Transactions Forecast</c:v>
          </c:tx>
          <c:spPr>
            <a:ln>
              <a:solidFill>
                <a:srgbClr val="66CBC0"/>
              </a:solidFill>
              <a:prstDash val="sysDot"/>
            </a:ln>
          </c:spPr>
          <c:marker>
            <c:symbol val="none"/>
          </c:marker>
          <c:cat>
            <c:strRef>
              <c:f>'Figure S4.6'!$B$26:$B$44</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S4.6'!$D$26:$D$44</c:f>
              <c:numCache>
                <c:formatCode>0.0</c:formatCode>
                <c:ptCount val="19"/>
                <c:pt idx="11">
                  <c:v>-1.1627906976744207</c:v>
                </c:pt>
                <c:pt idx="12">
                  <c:v>4.4167726842613941</c:v>
                </c:pt>
                <c:pt idx="13">
                  <c:v>0.71113835606002596</c:v>
                </c:pt>
                <c:pt idx="14">
                  <c:v>0.98590539417968692</c:v>
                </c:pt>
                <c:pt idx="15">
                  <c:v>1.1271624171256489</c:v>
                </c:pt>
                <c:pt idx="16">
                  <c:v>1.2320707245669249</c:v>
                </c:pt>
                <c:pt idx="17">
                  <c:v>1.2630078855865978</c:v>
                </c:pt>
                <c:pt idx="18">
                  <c:v>1.3069600158024386</c:v>
                </c:pt>
              </c:numCache>
            </c:numRef>
          </c:val>
          <c:smooth val="0"/>
          <c:extLst>
            <c:ext xmlns:c16="http://schemas.microsoft.com/office/drawing/2014/chart" uri="{C3380CC4-5D6E-409C-BE32-E72D297353CC}">
              <c16:uniqueId val="{00000002-A971-4810-9B59-B40BFC73ED63}"/>
            </c:ext>
          </c:extLst>
        </c:ser>
        <c:ser>
          <c:idx val="3"/>
          <c:order val="3"/>
          <c:tx>
            <c:v>Price Forecast</c:v>
          </c:tx>
          <c:spPr>
            <a:ln>
              <a:solidFill>
                <a:srgbClr val="FFA400"/>
              </a:solidFill>
              <a:prstDash val="sysDot"/>
            </a:ln>
          </c:spPr>
          <c:marker>
            <c:symbol val="none"/>
          </c:marker>
          <c:cat>
            <c:strRef>
              <c:f>'Figure S4.6'!$B$26:$B$44</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S4.6'!$G$26:$G$44</c:f>
              <c:numCache>
                <c:formatCode>0.0</c:formatCode>
                <c:ptCount val="19"/>
                <c:pt idx="11">
                  <c:v>2.4999999999999911</c:v>
                </c:pt>
                <c:pt idx="12">
                  <c:v>3.7086544836820501</c:v>
                </c:pt>
                <c:pt idx="13">
                  <c:v>2.0072550237689057</c:v>
                </c:pt>
                <c:pt idx="14">
                  <c:v>1.8369097069821372</c:v>
                </c:pt>
                <c:pt idx="15">
                  <c:v>1.9367182802939364</c:v>
                </c:pt>
                <c:pt idx="16">
                  <c:v>1.9565535760371233</c:v>
                </c:pt>
                <c:pt idx="17">
                  <c:v>1.9994219445406802</c:v>
                </c:pt>
                <c:pt idx="18">
                  <c:v>2.0125996094243925</c:v>
                </c:pt>
              </c:numCache>
            </c:numRef>
          </c:val>
          <c:smooth val="0"/>
          <c:extLst>
            <c:ext xmlns:c16="http://schemas.microsoft.com/office/drawing/2014/chart" uri="{C3380CC4-5D6E-409C-BE32-E72D297353CC}">
              <c16:uniqueId val="{00000003-A971-4810-9B59-B40BFC73ED63}"/>
            </c:ext>
          </c:extLst>
        </c:ser>
        <c:ser>
          <c:idx val="4"/>
          <c:order val="4"/>
          <c:tx>
            <c:v>Transaction Forecast 2020</c:v>
          </c:tx>
          <c:spPr>
            <a:ln>
              <a:prstDash val="sysDot"/>
            </a:ln>
          </c:spPr>
          <c:marker>
            <c:symbol val="none"/>
          </c:marker>
          <c:val>
            <c:numRef>
              <c:f>'Figure S4.6'!$E$26:$E$44</c:f>
              <c:numCache>
                <c:formatCode>0.0</c:formatCode>
                <c:ptCount val="19"/>
                <c:pt idx="12">
                  <c:v>1.5416592634553306</c:v>
                </c:pt>
                <c:pt idx="13">
                  <c:v>0.67833077196310931</c:v>
                </c:pt>
                <c:pt idx="14">
                  <c:v>1.1174165277678449</c:v>
                </c:pt>
                <c:pt idx="15">
                  <c:v>1.1386085665225698</c:v>
                </c:pt>
                <c:pt idx="16">
                  <c:v>1.1302001430759878</c:v>
                </c:pt>
                <c:pt idx="17">
                  <c:v>1.1979317186671112</c:v>
                </c:pt>
                <c:pt idx="18">
                  <c:v>1.1565396284798135</c:v>
                </c:pt>
              </c:numCache>
            </c:numRef>
          </c:val>
          <c:smooth val="0"/>
          <c:extLst>
            <c:ext xmlns:c16="http://schemas.microsoft.com/office/drawing/2014/chart" uri="{C3380CC4-5D6E-409C-BE32-E72D297353CC}">
              <c16:uniqueId val="{00000004-A971-4810-9B59-B40BFC73ED63}"/>
            </c:ext>
          </c:extLst>
        </c:ser>
        <c:ser>
          <c:idx val="5"/>
          <c:order val="5"/>
          <c:tx>
            <c:v>Price Forecast 2020</c:v>
          </c:tx>
          <c:spPr>
            <a:ln>
              <a:prstDash val="sysDot"/>
            </a:ln>
          </c:spPr>
          <c:marker>
            <c:symbol val="none"/>
          </c:marker>
          <c:val>
            <c:numRef>
              <c:f>'Figure S4.6'!$H$26:$H$44</c:f>
              <c:numCache>
                <c:formatCode>0.0</c:formatCode>
                <c:ptCount val="19"/>
                <c:pt idx="12">
                  <c:v>2.4511701873775493</c:v>
                </c:pt>
                <c:pt idx="13">
                  <c:v>1.649755592414559</c:v>
                </c:pt>
                <c:pt idx="14">
                  <c:v>1.7961890195821617</c:v>
                </c:pt>
                <c:pt idx="15">
                  <c:v>1.9391625895986309</c:v>
                </c:pt>
                <c:pt idx="16">
                  <c:v>1.9509080983942662</c:v>
                </c:pt>
                <c:pt idx="17">
                  <c:v>1.9984136924136031</c:v>
                </c:pt>
                <c:pt idx="18">
                  <c:v>2.012594530702172</c:v>
                </c:pt>
              </c:numCache>
            </c:numRef>
          </c:val>
          <c:smooth val="0"/>
          <c:extLst>
            <c:ext xmlns:c16="http://schemas.microsoft.com/office/drawing/2014/chart" uri="{C3380CC4-5D6E-409C-BE32-E72D297353CC}">
              <c16:uniqueId val="{00000005-A971-4810-9B59-B40BFC73ED63}"/>
            </c:ext>
          </c:extLst>
        </c:ser>
        <c:dLbls>
          <c:showLegendKey val="0"/>
          <c:showVal val="0"/>
          <c:showCatName val="0"/>
          <c:showSerName val="0"/>
          <c:showPercent val="0"/>
          <c:showBubbleSize val="0"/>
        </c:dLbls>
        <c:smooth val="0"/>
        <c:axId val="222059520"/>
        <c:axId val="222168576"/>
      </c:lineChart>
      <c:catAx>
        <c:axId val="222059520"/>
        <c:scaling>
          <c:orientation val="minMax"/>
        </c:scaling>
        <c:delete val="0"/>
        <c:axPos val="b"/>
        <c:numFmt formatCode="General" sourceLinked="1"/>
        <c:majorTickMark val="out"/>
        <c:minorTickMark val="none"/>
        <c:tickLblPos val="nextTo"/>
        <c:txPr>
          <a:bodyPr rot="-2820000" vert="horz"/>
          <a:lstStyle/>
          <a:p>
            <a:pPr>
              <a:defRPr/>
            </a:pPr>
            <a:endParaRPr lang="en-US"/>
          </a:p>
        </c:txPr>
        <c:crossAx val="222168576"/>
        <c:crosses val="autoZero"/>
        <c:auto val="1"/>
        <c:lblAlgn val="l"/>
        <c:lblOffset val="100"/>
        <c:tickMarkSkip val="4"/>
        <c:noMultiLvlLbl val="0"/>
      </c:catAx>
      <c:valAx>
        <c:axId val="222168576"/>
        <c:scaling>
          <c:orientation val="minMax"/>
        </c:scaling>
        <c:delete val="0"/>
        <c:axPos val="l"/>
        <c:majorGridlines>
          <c:spPr>
            <a:ln>
              <a:solidFill>
                <a:srgbClr val="BEBEBE"/>
              </a:solidFill>
            </a:ln>
          </c:spPr>
        </c:majorGridlines>
        <c:title>
          <c:tx>
            <c:rich>
              <a:bodyPr/>
              <a:lstStyle/>
              <a:p>
                <a:pPr>
                  <a:defRPr b="0"/>
                </a:pPr>
                <a:r>
                  <a:rPr lang="en-GB" b="0"/>
                  <a:t>Growth rate (%)</a:t>
                </a:r>
              </a:p>
            </c:rich>
          </c:tx>
          <c:layout/>
          <c:overlay val="0"/>
        </c:title>
        <c:numFmt formatCode="#,##0" sourceLinked="0"/>
        <c:majorTickMark val="out"/>
        <c:minorTickMark val="none"/>
        <c:tickLblPos val="nextTo"/>
        <c:crossAx val="222059520"/>
        <c:crosses val="autoZero"/>
        <c:crossBetween val="between"/>
      </c:valAx>
    </c:plotArea>
    <c:legend>
      <c:legendPos val="b"/>
      <c:layout>
        <c:manualLayout>
          <c:xMode val="edge"/>
          <c:yMode val="edge"/>
          <c:x val="0.13970295138888889"/>
          <c:y val="0.82637064541914851"/>
          <c:w val="0.66525291303761147"/>
          <c:h val="0.17362944287721402"/>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609599</xdr:colOff>
      <xdr:row>2</xdr:row>
      <xdr:rowOff>47625</xdr:rowOff>
    </xdr:from>
    <xdr:to>
      <xdr:col>10</xdr:col>
      <xdr:colOff>504824</xdr:colOff>
      <xdr:row>19</xdr:row>
      <xdr:rowOff>19050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xdr:row>
      <xdr:rowOff>38100</xdr:rowOff>
    </xdr:from>
    <xdr:to>
      <xdr:col>11</xdr:col>
      <xdr:colOff>628650</xdr:colOff>
      <xdr:row>19</xdr:row>
      <xdr:rowOff>155275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57151</xdr:rowOff>
    </xdr:from>
    <xdr:to>
      <xdr:col>10</xdr:col>
      <xdr:colOff>485775</xdr:colOff>
      <xdr:row>21</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409573</xdr:colOff>
      <xdr:row>2</xdr:row>
      <xdr:rowOff>76197</xdr:rowOff>
    </xdr:from>
    <xdr:to>
      <xdr:col>6</xdr:col>
      <xdr:colOff>600075</xdr:colOff>
      <xdr:row>20</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571499</xdr:colOff>
      <xdr:row>2</xdr:row>
      <xdr:rowOff>66676</xdr:rowOff>
    </xdr:from>
    <xdr:to>
      <xdr:col>6</xdr:col>
      <xdr:colOff>533399</xdr:colOff>
      <xdr:row>20</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38099</xdr:rowOff>
    </xdr:from>
    <xdr:to>
      <xdr:col>7</xdr:col>
      <xdr:colOff>114300</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A19452521">
  <a:themeElements>
    <a:clrScheme name="SFC colours">
      <a:dk1>
        <a:srgbClr val="000000"/>
      </a:dk1>
      <a:lt1>
        <a:srgbClr val="FFFFFF"/>
      </a:lt1>
      <a:dk2>
        <a:srgbClr val="FFFFFF"/>
      </a:dk2>
      <a:lt2>
        <a:srgbClr val="000000"/>
      </a:lt2>
      <a:accent1>
        <a:srgbClr val="FFA400"/>
      </a:accent1>
      <a:accent2>
        <a:srgbClr val="225B81"/>
      </a:accent2>
      <a:accent3>
        <a:srgbClr val="C57F22"/>
      </a:accent3>
      <a:accent4>
        <a:srgbClr val="533461"/>
      </a:accent4>
      <a:accent5>
        <a:srgbClr val="66CBC0"/>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arliament.scot/S5_Finance/General%20Documents/HMRC_and_SG_written_evidence.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arliament.scot/S5_Finance/General%20Documents/HMRC_and_SG_written_evidence.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ns.gov.uk/economy/inflationandpriceindices/bulletins/consumerpriceinflation/previousReleases" TargetMode="External"/><Relationship Id="rId1" Type="http://schemas.openxmlformats.org/officeDocument/2006/relationships/hyperlink" Target="https://obr.uk/efo/economic-fiscal-outlook-march-201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parliament.scot/S5_Finance/General%20Documents/HMRC_and_SG_written_evidence.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fiscalcommission.scot/forecast/scotlands-economic-and-fiscal-forecasts-may-2019/"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fiscalcommission.scot/publications/scotlands-economic-and-fiscal-forecasts/scotlands-economic-and-fiscal-forecasts-may-2019/" TargetMode="External"/><Relationship Id="rId2" Type="http://schemas.openxmlformats.org/officeDocument/2006/relationships/hyperlink" Target="https://www.revenue.scot/sites/default/files/Revenue%20Scotland%20-%20Annual%20Report%20and%20Accounts%202018-19%20-%20Devolved%20Taxes%20Accounts.pdf" TargetMode="External"/><Relationship Id="rId1" Type="http://schemas.openxmlformats.org/officeDocument/2006/relationships/hyperlink" Target="https://www.revenue.scot/sites/default/files/Revenue%20Scotland%20-%20Annual%20Reports%20and%20Accounts%202017-18%20%E2%80%93%20Devolved%20Taxes_0.pdf" TargetMode="External"/><Relationship Id="rId4"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revenue.scot/sites/default/files/Revenue%20Scotland%20-%20Annual%20Report%20and%20Accounts%202018-19%20-%20Devolved%20Taxes%20Accounts.pdf" TargetMode="External"/><Relationship Id="rId2" Type="http://schemas.openxmlformats.org/officeDocument/2006/relationships/hyperlink" Target="https://www.revenue.scot/sites/default/files/Revenue%20Scotland%20-%20Annual%20Reports%20and%20Accounts%202017-18%20%E2%80%93%20Devolved%20Taxes_0.pdf" TargetMode="External"/><Relationship Id="rId1" Type="http://schemas.openxmlformats.org/officeDocument/2006/relationships/hyperlink" Target="http://www.fiscalcommission.scot/publications/scotlands-economic-and-fiscal-forecasts/scotlands-economic-and-fiscal-forecasts-may-2019/" TargetMode="External"/><Relationship Id="rId4"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revenue.scot/sites/default/files/Revenue%20Scotland%20-%20Annual%20Report%20and%20Accounts%202018-19%20-%20Devolved%20Taxes%20Accounts.pdf" TargetMode="External"/><Relationship Id="rId2" Type="http://schemas.openxmlformats.org/officeDocument/2006/relationships/hyperlink" Target="https://www.revenue.scot/sites/default/files/Revenue%20Scotland%20-%20Annual%20Reports%20and%20Accounts%202017-18%20%E2%80%93%20Devolved%20Taxes_0.pdf" TargetMode="External"/><Relationship Id="rId1" Type="http://schemas.openxmlformats.org/officeDocument/2006/relationships/hyperlink" Target="http://www.fiscalcommission.scot/publications/scotlands-economic-and-fiscal-forecasts/scotlands-economic-and-fiscal-forecasts-may-2019/" TargetMode="External"/><Relationship Id="rId4"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revenue.scot/sites/default/files/Revenue%20Scotland%20-%20Annual%20Reports%20and%20Accounts%202017-18%20%E2%80%93%20Devolved%20Taxes_0.pdf" TargetMode="External"/><Relationship Id="rId2" Type="http://schemas.openxmlformats.org/officeDocument/2006/relationships/hyperlink" Target="https://obr.uk/welsh-taxes-outlook-december-2019/" TargetMode="External"/><Relationship Id="rId1" Type="http://schemas.openxmlformats.org/officeDocument/2006/relationships/hyperlink" Target="https://obr.uk/efo/economic-fiscal-outlook-october-2018/" TargetMode="External"/><Relationship Id="rId5" Type="http://schemas.openxmlformats.org/officeDocument/2006/relationships/printerSettings" Target="../printerSettings/printerSettings18.bin"/><Relationship Id="rId4" Type="http://schemas.openxmlformats.org/officeDocument/2006/relationships/hyperlink" Target="https://www.revenue.scot/sites/default/files/Revenue%20Scotland%20-%20Annual%20Report%20and%20Accounts%202018-19%20-%20Devolved%20Taxes%20Accounts.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revenue.scot/sites/default/files/Revenue%20Scotland%20-%20Annual%20Report%20and%20Accounts%202018-19%20-%20Devolved%20Taxes%20Accounts.pdf"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revenue.scot/sites/default/files/Revenue%20Scotland%20-%20Annual%20Report%20and%20Accounts%202018-19%20-%20Devolved%20Taxes%20Accounts.pdf"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hyperlink" Target="https://www.ros.gov.uk/data-and-statistics/house-price-statistics"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ros.gov.uk/data-and-statistics/house-price-statistic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revenue.scot/about-us/publications/statistics/land-and-buildings-transaction-tax-statistics-0" TargetMode="External"/><Relationship Id="rId2" Type="http://schemas.openxmlformats.org/officeDocument/2006/relationships/hyperlink" Target="https://www.ros.gov.uk/data-and-statistics/house-price-statistics" TargetMode="External"/><Relationship Id="rId1" Type="http://schemas.openxmlformats.org/officeDocument/2006/relationships/hyperlink" Target="http://www.fiscalcommission.scot/publications/scotlands-economic-and-fiscal-forecasts/" TargetMode="External"/><Relationship Id="rId6" Type="http://schemas.openxmlformats.org/officeDocument/2006/relationships/drawing" Target="../drawings/drawing6.xml"/><Relationship Id="rId5" Type="http://schemas.openxmlformats.org/officeDocument/2006/relationships/printerSettings" Target="../printerSettings/printerSettings21.bin"/><Relationship Id="rId4" Type="http://schemas.openxmlformats.org/officeDocument/2006/relationships/hyperlink" Target="https://www.revenue.scot/sites/default/files/217145_SCT0518607256-1_RevScot_DevolvedTAXES_p7.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revenue.scot/sites/default/files/Revenue%20Scotland%20-%20Annual%20Reports%20and%20Accounts%202017-18%20%E2%80%93%20Devolved%20Taxes_0.pdf" TargetMode="External"/><Relationship Id="rId2" Type="http://schemas.openxmlformats.org/officeDocument/2006/relationships/hyperlink" Target="https://obr.uk/welsh-taxes-outlook-december-2019/" TargetMode="External"/><Relationship Id="rId1" Type="http://schemas.openxmlformats.org/officeDocument/2006/relationships/hyperlink" Target="https://obr.uk/efo/economic-fiscal-outlook-october-2018/" TargetMode="External"/><Relationship Id="rId5" Type="http://schemas.openxmlformats.org/officeDocument/2006/relationships/printerSettings" Target="../printerSettings/printerSettings23.bin"/><Relationship Id="rId4" Type="http://schemas.openxmlformats.org/officeDocument/2006/relationships/hyperlink" Target="https://www.revenue.scot/sites/default/files/Revenue%20Scotland%20-%20Annual%20Report%20and%20Accounts%202018-19%20-%20Devolved%20Taxes%20Accoun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workbookViewId="0"/>
  </sheetViews>
  <sheetFormatPr defaultColWidth="9" defaultRowHeight="15"/>
  <cols>
    <col min="1" max="1" width="9" style="177"/>
    <col min="2" max="2" width="111.28515625" style="1" customWidth="1"/>
    <col min="3" max="16384" width="9" style="177"/>
  </cols>
  <sheetData>
    <row r="1" spans="1:2" ht="15.75" thickBot="1">
      <c r="A1" s="173"/>
    </row>
    <row r="2" spans="1:2">
      <c r="A2" s="161"/>
      <c r="B2" s="469" t="s">
        <v>165</v>
      </c>
    </row>
    <row r="3" spans="1:2">
      <c r="B3" s="470" t="s">
        <v>166</v>
      </c>
    </row>
    <row r="4" spans="1:2">
      <c r="B4" s="174"/>
    </row>
    <row r="5" spans="1:2">
      <c r="B5" s="176" t="s">
        <v>156</v>
      </c>
    </row>
    <row r="6" spans="1:2">
      <c r="B6" s="176" t="s">
        <v>217</v>
      </c>
    </row>
    <row r="7" spans="1:2">
      <c r="B7" s="176" t="s">
        <v>157</v>
      </c>
    </row>
    <row r="8" spans="1:2">
      <c r="B8" s="176" t="s">
        <v>158</v>
      </c>
    </row>
    <row r="9" spans="1:2">
      <c r="B9" s="176" t="s">
        <v>159</v>
      </c>
    </row>
    <row r="10" spans="1:2">
      <c r="B10" s="176" t="s">
        <v>109</v>
      </c>
    </row>
    <row r="11" spans="1:2">
      <c r="B11" s="176" t="s">
        <v>110</v>
      </c>
    </row>
    <row r="12" spans="1:2">
      <c r="B12" s="176" t="s">
        <v>160</v>
      </c>
    </row>
    <row r="13" spans="1:2">
      <c r="B13" s="176" t="s">
        <v>161</v>
      </c>
    </row>
    <row r="14" spans="1:2">
      <c r="B14" s="176" t="s">
        <v>168</v>
      </c>
    </row>
    <row r="15" spans="1:2">
      <c r="B15" s="176" t="s">
        <v>162</v>
      </c>
    </row>
    <row r="16" spans="1:2">
      <c r="B16" s="176" t="s">
        <v>128</v>
      </c>
    </row>
    <row r="17" spans="1:2">
      <c r="B17" s="176" t="s">
        <v>163</v>
      </c>
    </row>
    <row r="18" spans="1:2">
      <c r="B18" s="471"/>
    </row>
    <row r="19" spans="1:2">
      <c r="A19" s="161"/>
      <c r="B19" s="470" t="s">
        <v>280</v>
      </c>
    </row>
    <row r="20" spans="1:2">
      <c r="B20" s="175"/>
    </row>
    <row r="21" spans="1:2">
      <c r="B21" s="176" t="s">
        <v>226</v>
      </c>
    </row>
    <row r="22" spans="1:2">
      <c r="A22" s="161"/>
      <c r="B22" s="176" t="s">
        <v>243</v>
      </c>
    </row>
    <row r="23" spans="1:2">
      <c r="B23" s="472"/>
    </row>
    <row r="24" spans="1:2">
      <c r="B24" s="470" t="s">
        <v>167</v>
      </c>
    </row>
    <row r="25" spans="1:2">
      <c r="B25" s="172"/>
    </row>
    <row r="26" spans="1:2">
      <c r="B26" s="176" t="s">
        <v>216</v>
      </c>
    </row>
    <row r="27" spans="1:2">
      <c r="B27" s="176" t="s">
        <v>218</v>
      </c>
    </row>
    <row r="28" spans="1:2">
      <c r="B28" s="176" t="s">
        <v>229</v>
      </c>
    </row>
    <row r="29" spans="1:2">
      <c r="B29" s="176" t="s">
        <v>214</v>
      </c>
    </row>
    <row r="30" spans="1:2">
      <c r="B30" s="176" t="s">
        <v>207</v>
      </c>
    </row>
    <row r="31" spans="1:2">
      <c r="B31" s="176" t="s">
        <v>208</v>
      </c>
    </row>
    <row r="32" spans="1:2">
      <c r="B32" s="176" t="s">
        <v>209</v>
      </c>
    </row>
    <row r="33" spans="1:2">
      <c r="B33" s="176" t="s">
        <v>210</v>
      </c>
    </row>
    <row r="34" spans="1:2">
      <c r="A34" s="161"/>
      <c r="B34" s="176" t="s">
        <v>211</v>
      </c>
    </row>
    <row r="35" spans="1:2">
      <c r="A35" s="161"/>
      <c r="B35" s="473"/>
    </row>
    <row r="36" spans="1:2">
      <c r="B36" s="470" t="s">
        <v>206</v>
      </c>
    </row>
    <row r="37" spans="1:2">
      <c r="A37" s="161"/>
      <c r="B37" s="172"/>
    </row>
    <row r="38" spans="1:2">
      <c r="A38" s="161"/>
      <c r="B38" s="176" t="s">
        <v>227</v>
      </c>
    </row>
    <row r="39" spans="1:2" ht="15.75" thickBot="1">
      <c r="B39" s="171"/>
    </row>
  </sheetData>
  <hyperlinks>
    <hyperlink ref="B5" location="'Table S4.1'!A1" display="Table S4.1: Components of NSND income tax forecast"/>
    <hyperlink ref="B6" location="'Table S4.2'!A1" display="Table S4.2: Changes to the NSND income tax forecast since May 2019"/>
    <hyperlink ref="B7" location="'Table S4.3'!A1" display="Table S4.3: Main tax rates and bands used to produce the NSND income tax forecast"/>
    <hyperlink ref="B8" location="'Table S4.4'!A1" display="Table S4.4: Economic determinants used to produce the NSND income tax forecasts (Percentage growth)"/>
    <hyperlink ref="B9" location="'Table S4.5'!A1" display="Table S4.5: Number of taxpayers by tax band 2016-17 to 2024-25 [1]"/>
    <hyperlink ref="B10" location="'Figure S4.1'!A1" display="Figure S4.1: Stylised taxpayer income distributions for 2017-18 and 2023-24 [1]"/>
    <hyperlink ref="B11" location="'Figure S4.2'!A1" display="Figure S4.2: Stylised liabilities distribution in 2017-18 and 2024-25 [1]"/>
    <hyperlink ref="B12" location="'Table S4.6'!A1" display="Table S4.6: 2018-19 policy costing breakdown"/>
    <hyperlink ref="B13" location="'Table S4.7'!A1" display="Table S4.7: 2019-20 policy costing breakdown"/>
    <hyperlink ref="B14" location="'Table S4.8'!A1" display="Table S4.8: 2020-21 policy costing breakdown"/>
    <hyperlink ref="B15" location="'Table S4.9'!A1" display="Table S4.9: Components of behavioural response to rest of UK income tax policies [1]"/>
    <hyperlink ref="B16" location="'Figure S4.3'!A1" display="Figure S4.3: Income tax forecast sensitivity in 2024-25"/>
    <hyperlink ref="B17" location="'Table S4.10'!A1" display="Table S4.10: Sensitivity of behavioural responses in 2020-21"/>
    <hyperlink ref="B26" location="'Table S4.13'!A1" display="Table S4.13: Changes to residential LBTT revenue forecast (excluding ADS) since May 2019"/>
    <hyperlink ref="B27" location="'Table S4.14'!A1" display="Table S4.14: Changes to Additional Dwelling Supplement forecast since May 2019"/>
    <hyperlink ref="B28" location="'Table S4.15'!A1" display="Table S4.15: Changes to non-residential LBTT forecast since May 2019"/>
    <hyperlink ref="B29" location="'Table S4.16'!A1" display="Table 4.16: OBR and SFC Land and Buildings Transaction Tax forecast comparison"/>
    <hyperlink ref="B30" location="'Table S4.17'!A1" display="Table S4.17: Annual transaction growth rate"/>
    <hyperlink ref="B31" location="'Table S4.18'!A1" display="Table S4.18: Annual residential price growth forecast "/>
    <hyperlink ref="B32" location="'Figure S4.4'!A1" display="Figure S4.4: Quarterly residential mean house price growth forecasts "/>
    <hyperlink ref="B33" location="'Figure S4.5'!A1" display="Figure S4.5: Quarterly residential transactions growth forecasts "/>
    <hyperlink ref="B34" location="'Figure S4.6'!A1" display="Figure S4.6: Non-residential median and transactions growth forecasts "/>
    <hyperlink ref="B38" location="'Table S4.19'!A1" display="Table S.4.19: OBR and SFC Scottish Landfill Tax forecast comparison"/>
    <hyperlink ref="B21" location="'Table S4.11'!A1" display="Table S4.11: Change in Non-Domestic Rates revenue since May 2019"/>
    <hyperlink ref="B22" location="'Table S4.12'!A1" display="Table S4.12:"/>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1"/>
  <sheetViews>
    <sheetView showGridLines="0" workbookViewId="0"/>
  </sheetViews>
  <sheetFormatPr defaultRowHeight="12.75"/>
  <cols>
    <col min="1" max="1" width="10.28515625" customWidth="1"/>
  </cols>
  <sheetData>
    <row r="1" spans="1:2" ht="42.75">
      <c r="A1" s="378" t="s">
        <v>65</v>
      </c>
      <c r="B1" s="105"/>
    </row>
  </sheetData>
  <hyperlinks>
    <hyperlink ref="A1" location="Contents!A1" display="Return to Contents P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B29" sqref="B29"/>
    </sheetView>
  </sheetViews>
  <sheetFormatPr defaultColWidth="9.140625" defaultRowHeight="15"/>
  <cols>
    <col min="1" max="1" width="11.28515625" style="1" customWidth="1"/>
    <col min="2" max="2" width="44.140625" style="1" customWidth="1"/>
    <col min="3" max="3" width="12.42578125" style="1" bestFit="1" customWidth="1"/>
    <col min="4" max="10" width="8.5703125" style="1" bestFit="1" customWidth="1"/>
    <col min="11" max="16384" width="9.140625" style="1"/>
  </cols>
  <sheetData>
    <row r="1" spans="1:10" ht="42.75">
      <c r="A1" s="378" t="s">
        <v>65</v>
      </c>
      <c r="B1" s="106"/>
    </row>
    <row r="2" spans="1:10" ht="15.75">
      <c r="B2" s="12" t="s">
        <v>156</v>
      </c>
      <c r="C2" s="5"/>
      <c r="D2" s="5"/>
      <c r="E2" s="5"/>
      <c r="F2" s="5"/>
      <c r="G2" s="5"/>
      <c r="H2" s="5"/>
      <c r="I2" s="5"/>
      <c r="J2" s="5"/>
    </row>
    <row r="3" spans="1:10" ht="18.75" customHeight="1">
      <c r="B3" s="20" t="s">
        <v>0</v>
      </c>
      <c r="C3" s="6" t="s">
        <v>1</v>
      </c>
      <c r="D3" s="6" t="s">
        <v>2</v>
      </c>
      <c r="E3" s="6" t="s">
        <v>3</v>
      </c>
      <c r="F3" s="6" t="s">
        <v>4</v>
      </c>
      <c r="G3" s="6" t="s">
        <v>5</v>
      </c>
      <c r="H3" s="6" t="s">
        <v>6</v>
      </c>
      <c r="I3" s="6" t="s">
        <v>8</v>
      </c>
      <c r="J3" s="26" t="s">
        <v>24</v>
      </c>
    </row>
    <row r="4" spans="1:10">
      <c r="B4" s="318" t="s">
        <v>116</v>
      </c>
      <c r="C4" s="392">
        <v>11019</v>
      </c>
      <c r="D4" s="139">
        <v>11377.993183</v>
      </c>
      <c r="E4" s="139">
        <v>11686.924819</v>
      </c>
      <c r="F4" s="139">
        <v>12319.967056</v>
      </c>
      <c r="G4" s="139">
        <v>12929.933488000001</v>
      </c>
      <c r="H4" s="139">
        <v>13562.52895</v>
      </c>
      <c r="I4" s="139">
        <v>14250.633567999999</v>
      </c>
      <c r="J4" s="139">
        <v>14972.255883</v>
      </c>
    </row>
    <row r="5" spans="1:10">
      <c r="B5" s="318" t="s">
        <v>132</v>
      </c>
      <c r="C5" s="140"/>
      <c r="D5" s="140">
        <v>197.39702926999999</v>
      </c>
      <c r="E5" s="140">
        <v>197.40862367999998</v>
      </c>
      <c r="F5" s="140">
        <v>205.31883072000002</v>
      </c>
      <c r="G5" s="140">
        <v>212.30538476999996</v>
      </c>
      <c r="H5" s="140">
        <v>218.61373773999995</v>
      </c>
      <c r="I5" s="140">
        <v>225.56149392</v>
      </c>
      <c r="J5" s="140">
        <v>237.84607141000004</v>
      </c>
    </row>
    <row r="6" spans="1:10">
      <c r="B6" s="318" t="s">
        <v>133</v>
      </c>
      <c r="C6" s="140"/>
      <c r="D6" s="140"/>
      <c r="E6" s="140">
        <v>66.700670290000005</v>
      </c>
      <c r="F6" s="140">
        <v>69.77412206999999</v>
      </c>
      <c r="G6" s="140">
        <v>73.022640880000012</v>
      </c>
      <c r="H6" s="140">
        <v>76.843381960000002</v>
      </c>
      <c r="I6" s="140">
        <v>80.48444151999999</v>
      </c>
      <c r="J6" s="140">
        <v>85.208903969999994</v>
      </c>
    </row>
    <row r="7" spans="1:10">
      <c r="B7" s="318" t="s">
        <v>134</v>
      </c>
      <c r="C7" s="140"/>
      <c r="D7" s="140"/>
      <c r="E7" s="140"/>
      <c r="F7" s="140">
        <v>51.372734320000013</v>
      </c>
      <c r="G7" s="140">
        <v>54.167649109999999</v>
      </c>
      <c r="H7" s="140">
        <v>56.397286559999991</v>
      </c>
      <c r="I7" s="140">
        <v>59.299960510000005</v>
      </c>
      <c r="J7" s="140">
        <v>63.337368200000007</v>
      </c>
    </row>
    <row r="8" spans="1:10">
      <c r="B8" s="318" t="s">
        <v>135</v>
      </c>
      <c r="C8" s="392">
        <v>-103</v>
      </c>
      <c r="D8" s="140">
        <v>-105.77076502804752</v>
      </c>
      <c r="E8" s="140">
        <v>-108.76393024491766</v>
      </c>
      <c r="F8" s="140">
        <v>-112.24899672204617</v>
      </c>
      <c r="G8" s="140">
        <v>-116.06350904670781</v>
      </c>
      <c r="H8" s="140">
        <v>-119.93373034291805</v>
      </c>
      <c r="I8" s="140">
        <v>-124.048039564432</v>
      </c>
      <c r="J8" s="140">
        <v>-126.56804962262936</v>
      </c>
    </row>
    <row r="9" spans="1:10">
      <c r="B9" s="318" t="s">
        <v>136</v>
      </c>
      <c r="C9" s="140"/>
      <c r="D9" s="140">
        <v>-57.911788523715416</v>
      </c>
      <c r="E9" s="140">
        <v>-112.19413992853977</v>
      </c>
      <c r="F9" s="140">
        <v>-172.75113169236056</v>
      </c>
      <c r="G9" s="140">
        <v>-263.46793397700037</v>
      </c>
      <c r="H9" s="140">
        <v>-351.59760807054715</v>
      </c>
      <c r="I9" s="140">
        <v>-437.22028673657371</v>
      </c>
      <c r="J9" s="140">
        <v>-519.76285420888735</v>
      </c>
    </row>
    <row r="10" spans="1:10">
      <c r="B10" s="318" t="s">
        <v>137</v>
      </c>
      <c r="C10" s="140"/>
      <c r="D10" s="140">
        <v>-40.828294844702285</v>
      </c>
      <c r="E10" s="140">
        <v>-60.300406852119551</v>
      </c>
      <c r="F10" s="140">
        <v>-3.8913639068863688</v>
      </c>
      <c r="G10" s="140">
        <v>-0.79360459361231506</v>
      </c>
      <c r="H10" s="140">
        <v>-5.9400608689452952</v>
      </c>
      <c r="I10" s="140">
        <v>-7.0576925021930492</v>
      </c>
      <c r="J10" s="140">
        <v>-7.2939749524934117</v>
      </c>
    </row>
    <row r="11" spans="1:10">
      <c r="B11" s="318" t="s">
        <v>236</v>
      </c>
      <c r="C11" s="140"/>
      <c r="D11" s="140">
        <v>7.2088164837328605</v>
      </c>
      <c r="E11" s="140">
        <v>12.399290067688781</v>
      </c>
      <c r="F11" s="140">
        <v>17.310736728804883</v>
      </c>
      <c r="G11" s="140">
        <v>22.118691666508695</v>
      </c>
      <c r="H11" s="140">
        <v>28.450765646176905</v>
      </c>
      <c r="I11" s="140">
        <v>35.389684616087763</v>
      </c>
      <c r="J11" s="140">
        <v>43.070010868704088</v>
      </c>
    </row>
    <row r="12" spans="1:10" ht="28.5">
      <c r="B12" s="318" t="s">
        <v>237</v>
      </c>
      <c r="C12" s="136"/>
      <c r="D12" s="138"/>
      <c r="E12" s="138">
        <v>-5.2676223199999992</v>
      </c>
      <c r="F12" s="138">
        <v>-9.4800354400000018</v>
      </c>
      <c r="G12" s="138">
        <v>-13.768887410000001</v>
      </c>
      <c r="H12" s="138">
        <v>-18.698797880000001</v>
      </c>
      <c r="I12" s="138">
        <v>-24.130293739999999</v>
      </c>
      <c r="J12" s="138">
        <v>-25.821814529999997</v>
      </c>
    </row>
    <row r="13" spans="1:10">
      <c r="B13" s="319" t="s">
        <v>238</v>
      </c>
      <c r="C13" s="382">
        <v>10916</v>
      </c>
      <c r="D13" s="141">
        <v>11378.088180357267</v>
      </c>
      <c r="E13" s="141">
        <v>11676.907303692113</v>
      </c>
      <c r="F13" s="141">
        <v>12365.41857731751</v>
      </c>
      <c r="G13" s="141">
        <v>12897.453919399188</v>
      </c>
      <c r="H13" s="141">
        <v>13446.663924743767</v>
      </c>
      <c r="I13" s="141">
        <v>14058.91283602289</v>
      </c>
      <c r="J13" s="141">
        <v>14722.271544134694</v>
      </c>
    </row>
    <row r="14" spans="1:10">
      <c r="B14" s="17" t="s">
        <v>232</v>
      </c>
      <c r="C14" s="5"/>
      <c r="D14" s="5"/>
      <c r="E14" s="5"/>
      <c r="F14" s="5"/>
      <c r="G14" s="5"/>
      <c r="H14" s="5"/>
      <c r="I14" s="5"/>
      <c r="J14" s="5"/>
    </row>
    <row r="15" spans="1:10">
      <c r="B15" s="321" t="s">
        <v>121</v>
      </c>
      <c r="C15" s="24"/>
      <c r="D15" s="24"/>
      <c r="E15" s="24"/>
      <c r="F15" s="24"/>
      <c r="G15" s="24"/>
      <c r="H15" s="24"/>
      <c r="I15" s="24"/>
      <c r="J15" s="24"/>
    </row>
    <row r="16" spans="1:10">
      <c r="B16" s="393" t="s">
        <v>178</v>
      </c>
      <c r="C16" s="24"/>
      <c r="D16" s="24"/>
      <c r="E16" s="24"/>
      <c r="F16" s="24"/>
      <c r="G16" s="24"/>
      <c r="H16" s="24"/>
      <c r="I16" s="24"/>
      <c r="J16" s="24"/>
    </row>
    <row r="17" spans="2:12">
      <c r="B17" s="17" t="s">
        <v>129</v>
      </c>
      <c r="C17" s="5"/>
      <c r="D17" s="5"/>
      <c r="E17" s="5"/>
      <c r="F17" s="5"/>
      <c r="G17" s="5"/>
      <c r="H17" s="5"/>
      <c r="I17" s="5"/>
      <c r="J17" s="5"/>
    </row>
    <row r="18" spans="2:12">
      <c r="B18" s="27" t="s">
        <v>234</v>
      </c>
      <c r="C18" s="5"/>
      <c r="D18" s="5"/>
      <c r="E18" s="5"/>
      <c r="F18" s="5"/>
      <c r="G18" s="5"/>
      <c r="H18" s="5"/>
      <c r="I18" s="5"/>
      <c r="J18" s="5"/>
    </row>
    <row r="19" spans="2:12">
      <c r="B19" s="27" t="s">
        <v>235</v>
      </c>
      <c r="C19" s="5"/>
      <c r="D19" s="5"/>
      <c r="E19" s="5"/>
      <c r="F19" s="5"/>
      <c r="G19" s="5"/>
      <c r="H19" s="5"/>
      <c r="I19" s="5"/>
      <c r="J19" s="5"/>
    </row>
    <row r="20" spans="2:12">
      <c r="B20" s="27" t="s">
        <v>233</v>
      </c>
      <c r="C20" s="24"/>
      <c r="D20" s="24"/>
      <c r="E20" s="24"/>
      <c r="F20" s="24"/>
      <c r="G20" s="24"/>
      <c r="H20" s="24"/>
      <c r="I20" s="24"/>
      <c r="J20" s="24"/>
    </row>
    <row r="21" spans="2:12">
      <c r="B21" s="17" t="s">
        <v>231</v>
      </c>
      <c r="C21" s="5"/>
      <c r="D21" s="5"/>
      <c r="E21" s="5"/>
      <c r="F21" s="5"/>
      <c r="G21" s="5"/>
      <c r="H21" s="5"/>
      <c r="I21" s="5"/>
      <c r="J21" s="5"/>
    </row>
    <row r="22" spans="2:12">
      <c r="B22" s="17" t="s">
        <v>130</v>
      </c>
      <c r="C22" s="5"/>
      <c r="D22" s="5"/>
      <c r="E22" s="5"/>
      <c r="F22" s="5"/>
      <c r="G22" s="5"/>
      <c r="H22" s="5"/>
      <c r="I22" s="5"/>
      <c r="J22" s="5"/>
    </row>
    <row r="23" spans="2:12">
      <c r="B23" s="17" t="s">
        <v>131</v>
      </c>
      <c r="C23" s="5"/>
      <c r="D23" s="5"/>
      <c r="E23" s="5"/>
      <c r="F23" s="5"/>
      <c r="G23" s="5"/>
      <c r="H23" s="5"/>
      <c r="I23" s="5"/>
      <c r="J23" s="5"/>
    </row>
    <row r="24" spans="2:12">
      <c r="B24" s="27" t="s">
        <v>239</v>
      </c>
      <c r="C24" s="24"/>
      <c r="D24" s="24"/>
      <c r="E24" s="24"/>
      <c r="F24" s="24"/>
      <c r="G24" s="24"/>
      <c r="H24" s="24"/>
      <c r="I24" s="24"/>
      <c r="J24" s="24"/>
    </row>
    <row r="25" spans="2:12">
      <c r="B25" s="27" t="s">
        <v>240</v>
      </c>
      <c r="C25" s="24"/>
      <c r="D25" s="24"/>
      <c r="E25" s="24"/>
      <c r="F25" s="24"/>
      <c r="G25" s="24"/>
      <c r="H25" s="24"/>
      <c r="I25" s="24"/>
      <c r="J25" s="24"/>
    </row>
    <row r="26" spans="2:12">
      <c r="B26" s="17" t="s">
        <v>241</v>
      </c>
      <c r="C26" s="5"/>
      <c r="D26" s="5"/>
      <c r="E26" s="5"/>
      <c r="F26" s="5"/>
      <c r="G26" s="5"/>
      <c r="H26" s="5"/>
      <c r="I26" s="5"/>
      <c r="J26" s="5"/>
    </row>
    <row r="28" spans="2:12">
      <c r="C28" s="13"/>
      <c r="D28" s="13"/>
      <c r="E28" s="13"/>
      <c r="F28" s="13"/>
      <c r="G28" s="13"/>
      <c r="H28" s="13"/>
      <c r="I28" s="13"/>
      <c r="J28" s="13"/>
      <c r="K28" s="13"/>
      <c r="L28" s="13"/>
    </row>
    <row r="29" spans="2:12">
      <c r="C29" s="13"/>
      <c r="D29" s="13"/>
      <c r="E29" s="13"/>
      <c r="F29" s="13"/>
      <c r="G29" s="13"/>
      <c r="H29" s="13"/>
      <c r="I29" s="13"/>
      <c r="J29" s="13"/>
    </row>
    <row r="30" spans="2:12">
      <c r="C30" s="13"/>
      <c r="D30" s="13"/>
      <c r="E30" s="13"/>
      <c r="F30" s="13"/>
      <c r="G30" s="13"/>
      <c r="H30" s="13"/>
      <c r="I30" s="13"/>
      <c r="J30" s="13"/>
    </row>
    <row r="33" spans="3:9">
      <c r="D33" s="4"/>
    </row>
    <row r="34" spans="3:9">
      <c r="C34" s="14"/>
      <c r="D34" s="14"/>
      <c r="E34" s="14"/>
      <c r="F34" s="14"/>
      <c r="G34" s="14"/>
      <c r="H34" s="14"/>
      <c r="I34" s="14"/>
    </row>
    <row r="37" spans="3:9">
      <c r="D37" s="14"/>
      <c r="E37" s="14"/>
      <c r="F37" s="14"/>
      <c r="G37" s="14"/>
      <c r="H37" s="14"/>
      <c r="I37" s="14"/>
    </row>
  </sheetData>
  <hyperlinks>
    <hyperlink ref="A1" location="Contents!A1" display="Return to Contents Page"/>
    <hyperlink ref="B15" r:id="rId1"/>
  </hyperlinks>
  <pageMargins left="0.7" right="0.7" top="0.75" bottom="0.75" header="0.3" footer="0.3"/>
  <pageSetup paperSize="9"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23" sqref="B23"/>
    </sheetView>
  </sheetViews>
  <sheetFormatPr defaultColWidth="9" defaultRowHeight="12.75"/>
  <cols>
    <col min="1" max="1" width="10" style="28" customWidth="1"/>
    <col min="2" max="2" width="33.28515625" style="28" customWidth="1"/>
    <col min="3" max="3" width="10.28515625" style="28" bestFit="1" customWidth="1"/>
    <col min="4" max="10" width="10.140625" style="28" bestFit="1" customWidth="1"/>
    <col min="11" max="16384" width="9" style="28"/>
  </cols>
  <sheetData>
    <row r="1" spans="1:10" ht="42.75">
      <c r="A1" s="378" t="s">
        <v>65</v>
      </c>
    </row>
    <row r="2" spans="1:10" ht="15.75">
      <c r="B2" s="18" t="s">
        <v>217</v>
      </c>
    </row>
    <row r="3" spans="1:10" ht="15">
      <c r="B3" s="328" t="s">
        <v>0</v>
      </c>
      <c r="C3" s="329" t="s">
        <v>1</v>
      </c>
      <c r="D3" s="329" t="s">
        <v>2</v>
      </c>
      <c r="E3" s="329" t="s">
        <v>3</v>
      </c>
      <c r="F3" s="329" t="s">
        <v>4</v>
      </c>
      <c r="G3" s="329" t="s">
        <v>5</v>
      </c>
      <c r="H3" s="329" t="s">
        <v>6</v>
      </c>
      <c r="I3" s="329" t="s">
        <v>8</v>
      </c>
      <c r="J3" s="329" t="s">
        <v>24</v>
      </c>
    </row>
    <row r="4" spans="1:10" ht="14.25">
      <c r="B4" s="338" t="s">
        <v>67</v>
      </c>
      <c r="C4" s="339">
        <v>11005.256443852304</v>
      </c>
      <c r="D4" s="339">
        <v>11485.838103193548</v>
      </c>
      <c r="E4" s="339">
        <v>11703.424303636893</v>
      </c>
      <c r="F4" s="339">
        <v>12332.190834188323</v>
      </c>
      <c r="G4" s="339">
        <v>12830.92026949974</v>
      </c>
      <c r="H4" s="339">
        <v>13374.37323445418</v>
      </c>
      <c r="I4" s="339">
        <v>13984.868222077963</v>
      </c>
      <c r="J4" s="339">
        <v>14612.896818613237</v>
      </c>
    </row>
    <row r="5" spans="1:10" ht="14.25">
      <c r="B5" s="369" t="s">
        <v>126</v>
      </c>
      <c r="C5" s="339">
        <v>-89.256443852304074</v>
      </c>
      <c r="D5" s="339">
        <v>-90.283227487994139</v>
      </c>
      <c r="E5" s="339">
        <v>-97.628882033989058</v>
      </c>
      <c r="F5" s="339">
        <v>-109.63642759567671</v>
      </c>
      <c r="G5" s="339">
        <v>-118.73961965234112</v>
      </c>
      <c r="H5" s="339">
        <v>-129.30926831631675</v>
      </c>
      <c r="I5" s="339">
        <v>-140.45176425627329</v>
      </c>
      <c r="J5" s="339">
        <v>-152.34830482348249</v>
      </c>
    </row>
    <row r="6" spans="1:10" ht="14.25">
      <c r="B6" s="369" t="s">
        <v>68</v>
      </c>
      <c r="C6" s="339">
        <v>0</v>
      </c>
      <c r="D6" s="339">
        <v>9.5978359999988925</v>
      </c>
      <c r="E6" s="339">
        <v>84.928241049997425</v>
      </c>
      <c r="F6" s="339">
        <v>130.79996996999557</v>
      </c>
      <c r="G6" s="339">
        <v>183.72059224999987</v>
      </c>
      <c r="H6" s="339">
        <v>205.80165519999986</v>
      </c>
      <c r="I6" s="339">
        <v>218.45917688999691</v>
      </c>
      <c r="J6" s="339">
        <v>236.46237835999943</v>
      </c>
    </row>
    <row r="7" spans="1:10" ht="14.25">
      <c r="B7" s="369" t="s">
        <v>69</v>
      </c>
      <c r="C7" s="339">
        <v>0</v>
      </c>
      <c r="D7" s="339">
        <v>-21.533886999998771</v>
      </c>
      <c r="E7" s="339">
        <v>-12.948232229995213</v>
      </c>
      <c r="F7" s="339">
        <v>-48.239903389997416</v>
      </c>
      <c r="G7" s="339">
        <v>-59.38752105000232</v>
      </c>
      <c r="H7" s="339">
        <v>-63.942450500001357</v>
      </c>
      <c r="I7" s="339">
        <v>-62.406962309997503</v>
      </c>
      <c r="J7" s="339">
        <v>-44.128898779997918</v>
      </c>
    </row>
    <row r="8" spans="1:10" ht="14.25">
      <c r="B8" s="369" t="s">
        <v>71</v>
      </c>
      <c r="C8" s="339">
        <v>0</v>
      </c>
      <c r="D8" s="339">
        <v>0.61504092819021139</v>
      </c>
      <c r="E8" s="339">
        <v>11.839817429969997</v>
      </c>
      <c r="F8" s="339">
        <v>25.968451526814633</v>
      </c>
      <c r="G8" s="339">
        <v>29.235440790792808</v>
      </c>
      <c r="H8" s="339">
        <v>33.223975319076999</v>
      </c>
      <c r="I8" s="339">
        <v>37.654350391789791</v>
      </c>
      <c r="J8" s="339">
        <v>47.57363442131134</v>
      </c>
    </row>
    <row r="9" spans="1:10" ht="14.25">
      <c r="B9" s="369" t="s">
        <v>70</v>
      </c>
      <c r="C9" s="339">
        <v>0</v>
      </c>
      <c r="D9" s="339">
        <v>-6.145685276477451</v>
      </c>
      <c r="E9" s="339">
        <v>-12.707944160765734</v>
      </c>
      <c r="F9" s="339">
        <v>-17.083706941949224</v>
      </c>
      <c r="G9" s="339">
        <v>-22.4628915490024</v>
      </c>
      <c r="H9" s="339">
        <v>-29.880507973174815</v>
      </c>
      <c r="I9" s="339">
        <v>-38.510147280588477</v>
      </c>
      <c r="J9" s="339">
        <v>-41.521451856373858</v>
      </c>
    </row>
    <row r="10" spans="1:10" ht="14.25">
      <c r="B10" s="340" t="s">
        <v>73</v>
      </c>
      <c r="C10" s="341">
        <v>10916</v>
      </c>
      <c r="D10" s="339">
        <v>11378.088180357267</v>
      </c>
      <c r="E10" s="339">
        <v>11676.907303692113</v>
      </c>
      <c r="F10" s="339">
        <v>12313.99921775751</v>
      </c>
      <c r="G10" s="339">
        <v>12843.286270289187</v>
      </c>
      <c r="H10" s="339">
        <v>13390.266638183766</v>
      </c>
      <c r="I10" s="339">
        <v>13999.61287551289</v>
      </c>
      <c r="J10" s="339">
        <v>14658.934175934693</v>
      </c>
    </row>
    <row r="11" spans="1:10" ht="14.25">
      <c r="B11" s="369" t="s">
        <v>74</v>
      </c>
      <c r="C11" s="339"/>
      <c r="D11" s="339"/>
      <c r="E11" s="339"/>
      <c r="F11" s="339">
        <v>51.419359560000004</v>
      </c>
      <c r="G11" s="339">
        <v>54.167649109999999</v>
      </c>
      <c r="H11" s="339">
        <v>56.397286559999991</v>
      </c>
      <c r="I11" s="339">
        <v>59.299960510000005</v>
      </c>
      <c r="J11" s="339">
        <v>63.337368200000007</v>
      </c>
    </row>
    <row r="12" spans="1:10" ht="14.25">
      <c r="B12" s="338" t="s">
        <v>75</v>
      </c>
      <c r="C12" s="341">
        <v>10916</v>
      </c>
      <c r="D12" s="339">
        <v>11378.088180357267</v>
      </c>
      <c r="E12" s="339">
        <v>11676.907303692113</v>
      </c>
      <c r="F12" s="339">
        <v>12365.41857731751</v>
      </c>
      <c r="G12" s="339">
        <v>12897.453919399188</v>
      </c>
      <c r="H12" s="339">
        <v>13446.663924743767</v>
      </c>
      <c r="I12" s="339">
        <v>14058.91283602289</v>
      </c>
      <c r="J12" s="339">
        <v>14722.271544134694</v>
      </c>
    </row>
    <row r="13" spans="1:10" ht="14.25">
      <c r="B13" s="370" t="s">
        <v>127</v>
      </c>
      <c r="C13" s="342">
        <v>-89.256443852304074</v>
      </c>
      <c r="D13" s="342">
        <v>-107.74992283628126</v>
      </c>
      <c r="E13" s="342">
        <v>-26.516999944780764</v>
      </c>
      <c r="F13" s="342">
        <v>33.227743129187729</v>
      </c>
      <c r="G13" s="342">
        <v>66.533649899447482</v>
      </c>
      <c r="H13" s="342">
        <v>72.290690289586564</v>
      </c>
      <c r="I13" s="342">
        <v>74.044613944926823</v>
      </c>
      <c r="J13" s="342">
        <v>109.37472552145664</v>
      </c>
    </row>
    <row r="14" spans="1:10">
      <c r="B14" s="27" t="s">
        <v>9</v>
      </c>
    </row>
    <row r="15" spans="1:10">
      <c r="B15" s="321" t="s">
        <v>121</v>
      </c>
      <c r="C15" s="320"/>
    </row>
    <row r="16" spans="1:10">
      <c r="B16" s="27" t="s">
        <v>178</v>
      </c>
    </row>
    <row r="18" spans="3:10">
      <c r="C18" s="137"/>
      <c r="D18" s="137"/>
      <c r="E18" s="137"/>
      <c r="F18" s="137"/>
      <c r="G18" s="137"/>
      <c r="H18" s="137"/>
      <c r="I18" s="137"/>
      <c r="J18" s="137"/>
    </row>
    <row r="19" spans="3:10">
      <c r="C19" s="137"/>
      <c r="D19" s="137"/>
      <c r="E19" s="137"/>
      <c r="F19" s="137"/>
      <c r="G19" s="137"/>
      <c r="H19" s="137"/>
      <c r="I19" s="137"/>
      <c r="J19" s="137"/>
    </row>
  </sheetData>
  <hyperlinks>
    <hyperlink ref="A1" location="Contents!A1" display="Return to Contents Page"/>
    <hyperlink ref="B15:C15" r:id="rId1" display="HMRC (2019) Scottish Income Tax Outturn Statistics."/>
  </hyperlinks>
  <pageMargins left="0.7" right="0.7" top="0.75" bottom="0.75" header="0.3" footer="0.3"/>
  <pageSetup paperSize="9" orientation="portrait" horizontalDpi="90" verticalDpi="9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workbookViewId="0">
      <selection activeCell="D29" sqref="D29"/>
    </sheetView>
  </sheetViews>
  <sheetFormatPr defaultColWidth="9.140625" defaultRowHeight="15"/>
  <cols>
    <col min="1" max="1" width="10.5703125" style="1" customWidth="1"/>
    <col min="2" max="2" width="11.7109375" style="1" customWidth="1"/>
    <col min="3" max="3" width="19.5703125" style="1" customWidth="1"/>
    <col min="4" max="4" width="23.7109375" style="1" customWidth="1"/>
    <col min="5" max="5" width="10.7109375" style="1" customWidth="1"/>
    <col min="6" max="6" width="14.140625" style="1" customWidth="1"/>
    <col min="7" max="7" width="12.85546875" style="1" customWidth="1"/>
    <col min="8" max="8" width="10.140625" style="1" customWidth="1"/>
    <col min="9" max="9" width="12" style="1" customWidth="1"/>
    <col min="10" max="10" width="10.5703125" style="1" customWidth="1"/>
    <col min="11" max="11" width="10.28515625" style="1" customWidth="1"/>
    <col min="12" max="12" width="11.42578125" style="1" customWidth="1"/>
    <col min="13" max="13" width="11.140625" style="1" customWidth="1"/>
    <col min="14" max="14" width="10.28515625" style="1" customWidth="1"/>
    <col min="15" max="15" width="12.28515625" style="1" customWidth="1"/>
    <col min="16" max="16" width="10.7109375" style="1" customWidth="1"/>
    <col min="17" max="17" width="10.85546875" style="1" customWidth="1"/>
    <col min="18" max="18" width="12.85546875" style="1" customWidth="1"/>
    <col min="19" max="19" width="9.28515625" style="2" bestFit="1" customWidth="1"/>
    <col min="20" max="20" width="38.5703125" style="2" customWidth="1"/>
    <col min="21" max="23" width="9.5703125" style="2" customWidth="1"/>
    <col min="24" max="28" width="9.28515625" style="2" bestFit="1" customWidth="1"/>
    <col min="29" max="29" width="9.85546875" style="2" bestFit="1" customWidth="1"/>
    <col min="30" max="34" width="9.140625" style="2"/>
    <col min="35" max="16384" width="9.140625" style="1"/>
  </cols>
  <sheetData>
    <row r="1" spans="1:34" ht="42.75">
      <c r="A1" s="378" t="s">
        <v>65</v>
      </c>
      <c r="B1" s="106"/>
    </row>
    <row r="2" spans="1:34" ht="15.75">
      <c r="B2" s="58" t="s">
        <v>157</v>
      </c>
      <c r="C2" s="58"/>
      <c r="E2" s="53"/>
      <c r="F2" s="53"/>
      <c r="G2" s="53"/>
      <c r="H2" s="53"/>
      <c r="I2" s="53"/>
      <c r="J2" s="53"/>
      <c r="K2" s="53"/>
      <c r="L2" s="53"/>
      <c r="M2" s="53"/>
      <c r="N2" s="53"/>
      <c r="O2" s="53"/>
      <c r="P2" s="53"/>
      <c r="Q2" s="2"/>
      <c r="R2" s="2"/>
    </row>
    <row r="3" spans="1:34" ht="15.75" customHeight="1">
      <c r="B3" s="424"/>
      <c r="C3" s="427" t="s">
        <v>61</v>
      </c>
      <c r="D3" s="429" t="s">
        <v>78</v>
      </c>
      <c r="E3" s="428" t="s">
        <v>92</v>
      </c>
      <c r="F3" s="428"/>
      <c r="G3" s="428"/>
      <c r="H3" s="428" t="s">
        <v>93</v>
      </c>
      <c r="I3" s="428"/>
      <c r="J3" s="428"/>
      <c r="K3" s="428" t="s">
        <v>89</v>
      </c>
      <c r="L3" s="428"/>
      <c r="M3" s="428"/>
      <c r="N3" s="428" t="s">
        <v>90</v>
      </c>
      <c r="O3" s="428"/>
      <c r="P3" s="428"/>
      <c r="Q3" s="428" t="s">
        <v>91</v>
      </c>
      <c r="R3" s="428"/>
      <c r="S3" s="425"/>
      <c r="T3" s="425"/>
      <c r="U3" s="425"/>
      <c r="V3" s="425"/>
      <c r="W3" s="425"/>
      <c r="X3" s="426"/>
      <c r="Y3" s="426"/>
      <c r="Z3" s="426"/>
      <c r="AA3" s="426"/>
      <c r="AB3" s="426"/>
      <c r="AC3" s="426"/>
      <c r="AD3" s="68"/>
      <c r="AE3" s="426"/>
      <c r="AF3" s="426"/>
      <c r="AG3" s="426"/>
      <c r="AH3" s="68"/>
    </row>
    <row r="4" spans="1:34" ht="15" customHeight="1">
      <c r="B4" s="424"/>
      <c r="C4" s="427"/>
      <c r="D4" s="429"/>
      <c r="E4" s="34" t="s">
        <v>54</v>
      </c>
      <c r="F4" s="34" t="s">
        <v>80</v>
      </c>
      <c r="G4" s="34" t="s">
        <v>88</v>
      </c>
      <c r="H4" s="34" t="s">
        <v>54</v>
      </c>
      <c r="I4" s="34" t="s">
        <v>58</v>
      </c>
      <c r="J4" s="65" t="s">
        <v>59</v>
      </c>
      <c r="K4" s="34" t="s">
        <v>54</v>
      </c>
      <c r="L4" s="34" t="s">
        <v>58</v>
      </c>
      <c r="M4" s="34" t="s">
        <v>59</v>
      </c>
      <c r="N4" s="34" t="s">
        <v>54</v>
      </c>
      <c r="O4" s="34" t="s">
        <v>58</v>
      </c>
      <c r="P4" s="34" t="s">
        <v>59</v>
      </c>
      <c r="Q4" s="34" t="s">
        <v>54</v>
      </c>
      <c r="R4" s="34" t="s">
        <v>58</v>
      </c>
      <c r="S4" s="69"/>
      <c r="T4" s="69"/>
      <c r="U4" s="69"/>
      <c r="V4" s="69"/>
      <c r="W4" s="69"/>
      <c r="X4" s="69"/>
      <c r="Y4" s="69"/>
      <c r="Z4" s="69"/>
      <c r="AA4" s="69"/>
      <c r="AB4" s="69"/>
      <c r="AC4" s="69"/>
      <c r="AD4" s="70"/>
      <c r="AE4" s="69"/>
      <c r="AF4" s="69"/>
      <c r="AG4" s="69"/>
      <c r="AH4" s="70"/>
    </row>
    <row r="5" spans="1:34" ht="15" customHeight="1">
      <c r="B5" s="59" t="s">
        <v>2</v>
      </c>
      <c r="C5" s="104">
        <v>2.9593229053372472</v>
      </c>
      <c r="D5" s="117">
        <v>11850</v>
      </c>
      <c r="E5" s="62">
        <v>19</v>
      </c>
      <c r="F5" s="61">
        <v>11850</v>
      </c>
      <c r="G5" s="86">
        <v>13850</v>
      </c>
      <c r="H5" s="61">
        <v>20</v>
      </c>
      <c r="I5" s="79">
        <v>13850</v>
      </c>
      <c r="J5" s="90">
        <v>24000</v>
      </c>
      <c r="K5" s="62">
        <v>21</v>
      </c>
      <c r="L5" s="62">
        <v>24000</v>
      </c>
      <c r="M5" s="89">
        <v>43430</v>
      </c>
      <c r="N5" s="62">
        <v>41</v>
      </c>
      <c r="O5" s="62">
        <v>43430</v>
      </c>
      <c r="P5" s="89">
        <v>150000</v>
      </c>
      <c r="Q5" s="62">
        <v>46</v>
      </c>
      <c r="R5" s="89">
        <v>150000</v>
      </c>
      <c r="S5" s="71"/>
      <c r="T5" s="72"/>
      <c r="U5" s="72"/>
      <c r="V5" s="72"/>
      <c r="W5" s="72"/>
      <c r="X5" s="71"/>
      <c r="Y5" s="72"/>
      <c r="Z5" s="72"/>
      <c r="AA5" s="73"/>
      <c r="AB5" s="73"/>
      <c r="AC5" s="73"/>
      <c r="AD5" s="76"/>
      <c r="AE5" s="74"/>
      <c r="AF5" s="74"/>
      <c r="AG5" s="74"/>
      <c r="AH5" s="75"/>
    </row>
    <row r="6" spans="1:34">
      <c r="B6" s="60" t="s">
        <v>3</v>
      </c>
      <c r="C6" s="110">
        <v>2.41906828898215</v>
      </c>
      <c r="D6" s="117">
        <v>12500</v>
      </c>
      <c r="E6" s="62">
        <v>19</v>
      </c>
      <c r="F6" s="62">
        <v>12500</v>
      </c>
      <c r="G6" s="86">
        <v>14549</v>
      </c>
      <c r="H6" s="61">
        <v>20</v>
      </c>
      <c r="I6" s="61">
        <v>14549</v>
      </c>
      <c r="J6" s="90">
        <v>24944</v>
      </c>
      <c r="K6" s="62">
        <v>21</v>
      </c>
      <c r="L6" s="62">
        <v>24944</v>
      </c>
      <c r="M6" s="89">
        <v>43430</v>
      </c>
      <c r="N6" s="62">
        <v>41</v>
      </c>
      <c r="O6" s="62">
        <v>43430</v>
      </c>
      <c r="P6" s="89">
        <v>150000</v>
      </c>
      <c r="Q6" s="62">
        <v>46</v>
      </c>
      <c r="R6" s="89">
        <v>150000</v>
      </c>
      <c r="S6" s="71"/>
      <c r="T6" s="72"/>
      <c r="U6" s="72"/>
      <c r="V6" s="72"/>
      <c r="W6" s="72"/>
      <c r="X6" s="71"/>
      <c r="Y6" s="72"/>
      <c r="Z6" s="72"/>
      <c r="AA6" s="73"/>
      <c r="AB6" s="73"/>
      <c r="AC6" s="73"/>
      <c r="AD6" s="76"/>
      <c r="AE6" s="74"/>
      <c r="AF6" s="74"/>
      <c r="AG6" s="74"/>
      <c r="AH6" s="75"/>
    </row>
    <row r="7" spans="1:34">
      <c r="B7" s="53" t="s">
        <v>4</v>
      </c>
      <c r="C7" s="110">
        <v>1.7149554617909</v>
      </c>
      <c r="D7" s="118">
        <v>12500</v>
      </c>
      <c r="E7" s="62">
        <v>19</v>
      </c>
      <c r="F7" s="63">
        <v>12500</v>
      </c>
      <c r="G7" s="86">
        <v>14585</v>
      </c>
      <c r="H7" s="61">
        <v>20</v>
      </c>
      <c r="I7" s="61">
        <v>14585</v>
      </c>
      <c r="J7" s="90">
        <v>25158</v>
      </c>
      <c r="K7" s="62">
        <v>21</v>
      </c>
      <c r="L7" s="62">
        <v>25158</v>
      </c>
      <c r="M7" s="89">
        <v>43430</v>
      </c>
      <c r="N7" s="62">
        <v>41</v>
      </c>
      <c r="O7" s="62">
        <v>43430</v>
      </c>
      <c r="P7" s="89">
        <v>150000</v>
      </c>
      <c r="Q7" s="62">
        <v>46</v>
      </c>
      <c r="R7" s="89">
        <v>150000</v>
      </c>
      <c r="S7" s="71"/>
      <c r="T7" s="72"/>
      <c r="U7" s="72"/>
      <c r="V7" s="72"/>
      <c r="W7" s="72"/>
      <c r="X7" s="71"/>
      <c r="Y7" s="72"/>
      <c r="Z7" s="72"/>
      <c r="AA7" s="73"/>
      <c r="AB7" s="73"/>
      <c r="AC7" s="73"/>
      <c r="AD7" s="76"/>
      <c r="AE7" s="74"/>
      <c r="AF7" s="74"/>
      <c r="AG7" s="74"/>
      <c r="AH7" s="75"/>
    </row>
    <row r="8" spans="1:34">
      <c r="B8" s="53" t="s">
        <v>5</v>
      </c>
      <c r="C8" s="100">
        <v>1.8818481580816</v>
      </c>
      <c r="D8" s="118">
        <v>12740</v>
      </c>
      <c r="E8" s="63">
        <v>19</v>
      </c>
      <c r="F8" s="63">
        <v>12740</v>
      </c>
      <c r="G8" s="87">
        <v>14625</v>
      </c>
      <c r="H8" s="64">
        <v>20</v>
      </c>
      <c r="I8" s="64">
        <v>14625</v>
      </c>
      <c r="J8" s="91">
        <v>25397</v>
      </c>
      <c r="K8" s="63">
        <v>21</v>
      </c>
      <c r="L8" s="63">
        <v>25397</v>
      </c>
      <c r="M8" s="93">
        <v>44248</v>
      </c>
      <c r="N8" s="63">
        <v>41</v>
      </c>
      <c r="O8" s="63">
        <v>44248</v>
      </c>
      <c r="P8" s="93">
        <v>150000</v>
      </c>
      <c r="Q8" s="63">
        <v>46</v>
      </c>
      <c r="R8" s="93">
        <v>150000</v>
      </c>
      <c r="S8" s="71"/>
      <c r="T8" s="103"/>
      <c r="U8" s="72"/>
      <c r="V8" s="72"/>
      <c r="W8" s="72"/>
      <c r="X8" s="71"/>
      <c r="Y8" s="72"/>
      <c r="Z8" s="72"/>
      <c r="AA8" s="73"/>
      <c r="AB8" s="73"/>
      <c r="AC8" s="73"/>
      <c r="AD8" s="76"/>
      <c r="AE8" s="74"/>
      <c r="AF8" s="74"/>
      <c r="AG8" s="74"/>
      <c r="AH8" s="75"/>
    </row>
    <row r="9" spans="1:34">
      <c r="B9" s="53" t="s">
        <v>6</v>
      </c>
      <c r="C9" s="100">
        <v>1.9983357863120543</v>
      </c>
      <c r="D9" s="118">
        <v>13000</v>
      </c>
      <c r="E9" s="63">
        <v>19</v>
      </c>
      <c r="F9" s="63">
        <v>13000</v>
      </c>
      <c r="G9" s="87">
        <v>14668</v>
      </c>
      <c r="H9" s="64">
        <v>20</v>
      </c>
      <c r="I9" s="64">
        <v>14668</v>
      </c>
      <c r="J9" s="91">
        <v>25655</v>
      </c>
      <c r="K9" s="63">
        <v>21</v>
      </c>
      <c r="L9" s="63">
        <v>25655</v>
      </c>
      <c r="M9" s="93">
        <v>45133</v>
      </c>
      <c r="N9" s="63">
        <v>41</v>
      </c>
      <c r="O9" s="63">
        <v>45133</v>
      </c>
      <c r="P9" s="93">
        <v>150000</v>
      </c>
      <c r="Q9" s="63">
        <v>46</v>
      </c>
      <c r="R9" s="93">
        <v>150000</v>
      </c>
      <c r="S9" s="71"/>
      <c r="T9" s="72"/>
      <c r="U9" s="72"/>
      <c r="V9" s="72"/>
      <c r="W9" s="72"/>
      <c r="X9" s="71"/>
      <c r="Y9" s="72"/>
      <c r="Z9" s="72"/>
      <c r="AA9" s="73"/>
      <c r="AB9" s="73"/>
      <c r="AC9" s="73"/>
      <c r="AD9" s="76"/>
      <c r="AE9" s="74"/>
      <c r="AF9" s="74"/>
      <c r="AG9" s="74"/>
      <c r="AH9" s="75"/>
    </row>
    <row r="10" spans="1:34">
      <c r="B10" s="24" t="s">
        <v>8</v>
      </c>
      <c r="C10" s="101">
        <v>1.9999999999999005</v>
      </c>
      <c r="D10" s="118">
        <v>13260</v>
      </c>
      <c r="E10" s="63">
        <v>19</v>
      </c>
      <c r="F10" s="63">
        <v>13260</v>
      </c>
      <c r="G10" s="87">
        <v>14712</v>
      </c>
      <c r="H10" s="64">
        <v>20</v>
      </c>
      <c r="I10" s="64">
        <v>14712</v>
      </c>
      <c r="J10" s="91">
        <v>25919</v>
      </c>
      <c r="K10" s="63">
        <v>21</v>
      </c>
      <c r="L10" s="63">
        <v>25919</v>
      </c>
      <c r="M10" s="93">
        <v>46036</v>
      </c>
      <c r="N10" s="63">
        <v>41</v>
      </c>
      <c r="O10" s="63">
        <v>46036</v>
      </c>
      <c r="P10" s="93">
        <v>150000</v>
      </c>
      <c r="Q10" s="63">
        <v>46</v>
      </c>
      <c r="R10" s="93">
        <v>150000</v>
      </c>
      <c r="S10" s="71"/>
      <c r="T10" s="72"/>
      <c r="U10" s="72"/>
      <c r="V10" s="72"/>
      <c r="W10" s="72"/>
      <c r="X10" s="71"/>
      <c r="Y10" s="72"/>
      <c r="Z10" s="72"/>
      <c r="AA10" s="73"/>
      <c r="AB10" s="73"/>
      <c r="AC10" s="73"/>
      <c r="AD10" s="76"/>
      <c r="AE10" s="74"/>
      <c r="AF10" s="74"/>
      <c r="AG10" s="74"/>
      <c r="AH10" s="75"/>
    </row>
    <row r="11" spans="1:34">
      <c r="B11" s="33" t="s">
        <v>24</v>
      </c>
      <c r="C11" s="102">
        <v>2.0000000000001137</v>
      </c>
      <c r="D11" s="119">
        <v>13530</v>
      </c>
      <c r="E11" s="66">
        <v>19</v>
      </c>
      <c r="F11" s="66">
        <v>13530</v>
      </c>
      <c r="G11" s="88">
        <v>14757</v>
      </c>
      <c r="H11" s="67">
        <v>20</v>
      </c>
      <c r="I11" s="67">
        <v>14757</v>
      </c>
      <c r="J11" s="92">
        <v>26188</v>
      </c>
      <c r="K11" s="66">
        <v>21</v>
      </c>
      <c r="L11" s="66">
        <v>26188</v>
      </c>
      <c r="M11" s="94">
        <v>46957</v>
      </c>
      <c r="N11" s="66">
        <v>41</v>
      </c>
      <c r="O11" s="66">
        <v>46957</v>
      </c>
      <c r="P11" s="94">
        <v>150000</v>
      </c>
      <c r="Q11" s="66">
        <v>46</v>
      </c>
      <c r="R11" s="94">
        <v>150000</v>
      </c>
      <c r="S11" s="71"/>
      <c r="T11" s="72"/>
      <c r="U11" s="72"/>
      <c r="V11" s="72"/>
      <c r="W11" s="72"/>
      <c r="X11" s="71"/>
      <c r="Y11" s="72"/>
      <c r="Z11" s="72"/>
      <c r="AA11" s="73"/>
      <c r="AB11" s="73"/>
      <c r="AC11" s="73"/>
      <c r="AD11" s="76"/>
      <c r="AE11" s="74"/>
      <c r="AF11" s="74"/>
      <c r="AG11" s="74"/>
      <c r="AH11" s="75"/>
    </row>
    <row r="12" spans="1:34">
      <c r="B12" s="21" t="s">
        <v>9</v>
      </c>
      <c r="C12" s="53"/>
      <c r="D12" s="64"/>
      <c r="E12" s="63"/>
      <c r="F12" s="63"/>
      <c r="G12" s="97"/>
      <c r="H12" s="64"/>
      <c r="I12" s="64"/>
      <c r="J12" s="98"/>
      <c r="K12" s="63"/>
      <c r="L12" s="63"/>
      <c r="M12" s="63"/>
      <c r="N12" s="63"/>
      <c r="O12" s="63"/>
      <c r="P12" s="63"/>
      <c r="Q12" s="63"/>
      <c r="R12" s="63"/>
      <c r="S12" s="71"/>
      <c r="T12" s="72"/>
      <c r="U12" s="72"/>
      <c r="V12" s="72"/>
      <c r="W12" s="72"/>
      <c r="X12" s="71"/>
      <c r="Y12" s="72"/>
      <c r="Z12" s="72"/>
      <c r="AA12" s="73"/>
      <c r="AB12" s="73"/>
      <c r="AC12" s="73"/>
      <c r="AD12" s="76"/>
      <c r="AE12" s="74"/>
      <c r="AF12" s="74"/>
      <c r="AG12" s="74"/>
      <c r="AH12" s="75"/>
    </row>
    <row r="13" spans="1:34">
      <c r="B13" s="423" t="s">
        <v>142</v>
      </c>
      <c r="C13" s="423"/>
      <c r="D13" s="423"/>
      <c r="E13" s="63"/>
      <c r="F13" s="63"/>
      <c r="G13" s="97"/>
      <c r="H13" s="64"/>
      <c r="I13" s="64"/>
      <c r="J13" s="98"/>
      <c r="K13" s="63"/>
      <c r="L13" s="63"/>
      <c r="M13" s="63"/>
      <c r="N13" s="63"/>
      <c r="O13" s="63"/>
      <c r="P13" s="63"/>
      <c r="Q13" s="63"/>
      <c r="R13" s="63"/>
      <c r="S13" s="71"/>
      <c r="T13" s="72"/>
      <c r="U13" s="72"/>
      <c r="V13" s="72"/>
      <c r="W13" s="72"/>
      <c r="X13" s="71"/>
      <c r="Y13" s="72"/>
      <c r="Z13" s="72"/>
      <c r="AA13" s="73"/>
      <c r="AB13" s="73"/>
      <c r="AC13" s="73"/>
      <c r="AD13" s="76"/>
      <c r="AE13" s="74"/>
      <c r="AF13" s="74"/>
      <c r="AG13" s="74"/>
      <c r="AH13" s="75"/>
    </row>
    <row r="14" spans="1:34">
      <c r="B14" s="99" t="s">
        <v>60</v>
      </c>
      <c r="C14" s="53"/>
      <c r="D14" s="64"/>
      <c r="E14" s="63"/>
      <c r="F14" s="63"/>
      <c r="G14" s="97"/>
      <c r="H14" s="64"/>
      <c r="I14" s="64"/>
      <c r="J14" s="98"/>
      <c r="K14" s="63"/>
      <c r="L14" s="63"/>
      <c r="M14" s="63"/>
      <c r="N14" s="63"/>
      <c r="O14" s="63"/>
      <c r="P14" s="63"/>
      <c r="Q14" s="63"/>
      <c r="R14" s="63"/>
      <c r="S14" s="71"/>
      <c r="T14" s="72"/>
      <c r="U14" s="72"/>
      <c r="V14" s="72"/>
      <c r="W14" s="72"/>
      <c r="X14" s="71"/>
      <c r="Y14" s="72"/>
      <c r="Z14" s="72"/>
      <c r="AA14" s="73"/>
      <c r="AB14" s="73"/>
      <c r="AC14" s="73"/>
      <c r="AD14" s="76"/>
      <c r="AE14" s="74"/>
      <c r="AF14" s="74"/>
      <c r="AG14" s="74"/>
      <c r="AH14" s="75"/>
    </row>
    <row r="15" spans="1:34">
      <c r="B15" s="27" t="s">
        <v>63</v>
      </c>
      <c r="C15" s="27"/>
    </row>
    <row r="16" spans="1:34">
      <c r="B16" s="27" t="s">
        <v>66</v>
      </c>
      <c r="C16" s="27"/>
    </row>
    <row r="17" spans="2:27" ht="15.75">
      <c r="B17" s="27" t="s">
        <v>79</v>
      </c>
      <c r="C17" s="27"/>
      <c r="T17" s="80"/>
      <c r="U17" s="80"/>
      <c r="V17" s="80"/>
      <c r="W17" s="48"/>
      <c r="X17" s="48"/>
      <c r="Y17" s="48"/>
      <c r="Z17" s="48"/>
      <c r="AA17" s="48"/>
    </row>
    <row r="18" spans="2:27" ht="15.75" customHeight="1">
      <c r="B18" s="27" t="s">
        <v>81</v>
      </c>
      <c r="C18" s="27"/>
      <c r="T18" s="81"/>
      <c r="U18" s="81"/>
      <c r="V18" s="81"/>
      <c r="W18" s="82"/>
      <c r="X18" s="82"/>
      <c r="Y18" s="82"/>
      <c r="Z18" s="82"/>
      <c r="AA18" s="82"/>
    </row>
    <row r="19" spans="2:27" ht="15.75" customHeight="1">
      <c r="B19" s="27" t="s">
        <v>82</v>
      </c>
      <c r="C19" s="27"/>
      <c r="T19" s="81"/>
      <c r="U19" s="81"/>
      <c r="V19" s="81"/>
      <c r="W19" s="83"/>
      <c r="X19" s="83"/>
      <c r="Y19" s="83"/>
      <c r="Z19" s="83"/>
      <c r="AA19" s="84"/>
    </row>
    <row r="20" spans="2:27" ht="15.75" customHeight="1">
      <c r="B20" s="27" t="s">
        <v>83</v>
      </c>
      <c r="C20" s="27"/>
      <c r="T20" s="81"/>
      <c r="U20" s="81"/>
      <c r="V20" s="81"/>
      <c r="W20" s="82"/>
      <c r="X20" s="82"/>
      <c r="Y20" s="82"/>
      <c r="Z20" s="82"/>
      <c r="AA20" s="82"/>
    </row>
    <row r="21" spans="2:27" ht="15.75" customHeight="1">
      <c r="B21" s="27" t="s">
        <v>84</v>
      </c>
      <c r="G21" s="13"/>
      <c r="H21" s="13"/>
      <c r="I21" s="13"/>
      <c r="J21" s="13"/>
      <c r="K21" s="13"/>
      <c r="L21" s="13"/>
      <c r="M21" s="13"/>
      <c r="T21" s="81"/>
      <c r="U21" s="81"/>
      <c r="V21" s="81"/>
      <c r="W21" s="83"/>
      <c r="X21" s="83"/>
      <c r="Y21" s="83"/>
      <c r="Z21" s="83"/>
      <c r="AA21" s="84"/>
    </row>
    <row r="22" spans="2:27" ht="15.75" customHeight="1">
      <c r="B22" s="27" t="s">
        <v>85</v>
      </c>
      <c r="T22" s="81"/>
      <c r="U22" s="81"/>
      <c r="V22" s="81"/>
      <c r="W22" s="82"/>
      <c r="X22" s="82"/>
      <c r="Y22" s="82"/>
      <c r="Z22" s="82"/>
      <c r="AA22" s="82"/>
    </row>
    <row r="23" spans="2:27" ht="15.75" customHeight="1">
      <c r="B23" s="27" t="s">
        <v>86</v>
      </c>
      <c r="T23" s="81"/>
      <c r="U23" s="81"/>
      <c r="V23" s="81"/>
      <c r="W23" s="83"/>
      <c r="X23" s="83"/>
      <c r="Y23" s="83"/>
      <c r="Z23" s="83"/>
      <c r="AA23" s="84"/>
    </row>
    <row r="24" spans="2:27" ht="15.75" customHeight="1">
      <c r="B24" s="27" t="s">
        <v>87</v>
      </c>
      <c r="G24" s="13"/>
      <c r="H24" s="13"/>
      <c r="I24" s="13"/>
      <c r="J24" s="13"/>
      <c r="K24" s="13"/>
      <c r="L24" s="13"/>
      <c r="M24" s="13"/>
      <c r="T24" s="81"/>
      <c r="U24" s="81"/>
      <c r="V24" s="81"/>
      <c r="W24" s="82"/>
      <c r="X24" s="82"/>
      <c r="Y24" s="82"/>
      <c r="Z24" s="82"/>
      <c r="AA24" s="82"/>
    </row>
    <row r="25" spans="2:27" ht="15.75" customHeight="1">
      <c r="B25" s="27"/>
      <c r="G25" s="13"/>
      <c r="H25" s="13"/>
      <c r="I25" s="13"/>
      <c r="J25" s="13"/>
      <c r="K25" s="13"/>
      <c r="L25" s="13"/>
      <c r="M25" s="13"/>
      <c r="T25" s="81"/>
      <c r="U25" s="81"/>
      <c r="V25" s="81"/>
      <c r="W25" s="83"/>
      <c r="X25" s="83"/>
      <c r="Y25" s="83"/>
      <c r="Z25" s="83"/>
      <c r="AA25" s="84"/>
    </row>
    <row r="26" spans="2:27" ht="15.75" customHeight="1">
      <c r="G26" s="13"/>
      <c r="H26" s="13"/>
      <c r="I26" s="13"/>
      <c r="J26" s="13"/>
      <c r="K26" s="13"/>
      <c r="L26" s="13"/>
      <c r="M26" s="13"/>
      <c r="T26" s="81"/>
      <c r="U26" s="81"/>
      <c r="V26" s="81"/>
      <c r="W26" s="82"/>
      <c r="X26" s="82"/>
      <c r="Y26" s="82"/>
      <c r="Z26" s="82"/>
      <c r="AA26" s="82"/>
    </row>
    <row r="27" spans="2:27" ht="15.75" customHeight="1">
      <c r="G27" s="13"/>
      <c r="H27" s="13"/>
      <c r="I27" s="13"/>
      <c r="J27" s="13"/>
      <c r="K27" s="13"/>
      <c r="L27" s="13"/>
      <c r="M27" s="13"/>
      <c r="P27" s="13"/>
      <c r="T27" s="81"/>
      <c r="U27" s="81"/>
      <c r="V27" s="81"/>
      <c r="W27" s="83"/>
      <c r="X27" s="83"/>
      <c r="Y27" s="83"/>
      <c r="Z27" s="83"/>
      <c r="AA27" s="85"/>
    </row>
    <row r="28" spans="2:27" ht="18" customHeight="1">
      <c r="G28" s="13"/>
      <c r="H28" s="13"/>
      <c r="I28" s="13"/>
      <c r="J28" s="13"/>
      <c r="K28" s="13"/>
      <c r="L28" s="13"/>
      <c r="M28" s="13"/>
      <c r="P28" s="13"/>
    </row>
    <row r="29" spans="2:27" ht="18" customHeight="1">
      <c r="F29" s="13"/>
    </row>
  </sheetData>
  <mergeCells count="13">
    <mergeCell ref="AE3:AG3"/>
    <mergeCell ref="Q3:R3"/>
    <mergeCell ref="D3:D4"/>
    <mergeCell ref="E3:G3"/>
    <mergeCell ref="H3:J3"/>
    <mergeCell ref="K3:M3"/>
    <mergeCell ref="N3:P3"/>
    <mergeCell ref="B13:D13"/>
    <mergeCell ref="B3:B4"/>
    <mergeCell ref="S3:W3"/>
    <mergeCell ref="X3:Z3"/>
    <mergeCell ref="AA3:AC3"/>
    <mergeCell ref="C3:C4"/>
  </mergeCells>
  <hyperlinks>
    <hyperlink ref="B14" r:id="rId1"/>
    <hyperlink ref="A1" location="Contents!A1" display="Return to Contents Page"/>
    <hyperlink ref="B13:D13" r:id="rId2" display="ONS (2019) Consumer price inflation, UK Statistical bulletin"/>
  </hyperlinks>
  <pageMargins left="0.7" right="0.7" top="0.75" bottom="0.75" header="0.3" footer="0.3"/>
  <pageSetup paperSize="9" orientation="portrait" horizontalDpi="90" verticalDpi="9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Normal="100" workbookViewId="0">
      <selection activeCell="F22" sqref="F22"/>
    </sheetView>
  </sheetViews>
  <sheetFormatPr defaultColWidth="9.140625" defaultRowHeight="12.75"/>
  <cols>
    <col min="1" max="1" width="10.28515625" style="28" customWidth="1"/>
    <col min="2" max="2" width="10" style="28" customWidth="1"/>
    <col min="3" max="9" width="12.140625" style="28" customWidth="1"/>
    <col min="10" max="10" width="19" style="28" customWidth="1"/>
    <col min="11" max="14" width="17.85546875" style="28" customWidth="1"/>
    <col min="15" max="16" width="10.7109375" style="28" customWidth="1"/>
    <col min="17" max="16384" width="9.140625" style="28"/>
  </cols>
  <sheetData>
    <row r="1" spans="1:16" ht="42.75">
      <c r="A1" s="379" t="s">
        <v>65</v>
      </c>
      <c r="B1" s="106"/>
    </row>
    <row r="2" spans="1:16" ht="15.75">
      <c r="B2" s="18" t="s">
        <v>158</v>
      </c>
      <c r="C2" s="24"/>
      <c r="D2" s="24"/>
      <c r="E2" s="24"/>
      <c r="F2" s="24"/>
      <c r="G2" s="24"/>
      <c r="H2" s="18"/>
      <c r="I2" s="24"/>
      <c r="J2" s="24"/>
      <c r="K2" s="24"/>
      <c r="L2" s="24"/>
      <c r="M2" s="24"/>
      <c r="N2" s="24"/>
      <c r="O2" s="24"/>
      <c r="P2" s="24"/>
    </row>
    <row r="3" spans="1:16" ht="15">
      <c r="B3" s="32"/>
      <c r="C3" s="430" t="s">
        <v>62</v>
      </c>
      <c r="D3" s="431"/>
      <c r="E3" s="431"/>
      <c r="F3" s="431"/>
      <c r="G3" s="431"/>
      <c r="H3" s="431"/>
      <c r="I3" s="431"/>
      <c r="J3" s="432" t="s">
        <v>64</v>
      </c>
      <c r="K3" s="432"/>
      <c r="L3" s="432"/>
      <c r="M3" s="432"/>
      <c r="N3" s="432"/>
      <c r="O3" s="96"/>
      <c r="P3" s="96"/>
    </row>
    <row r="4" spans="1:16" ht="30.2" customHeight="1">
      <c r="B4" s="32"/>
      <c r="C4" s="36" t="s">
        <v>28</v>
      </c>
      <c r="D4" s="36" t="s">
        <v>29</v>
      </c>
      <c r="E4" s="36" t="s">
        <v>30</v>
      </c>
      <c r="F4" s="36" t="s">
        <v>31</v>
      </c>
      <c r="G4" s="36" t="s">
        <v>32</v>
      </c>
      <c r="H4" s="36" t="s">
        <v>33</v>
      </c>
      <c r="I4" s="36" t="s">
        <v>34</v>
      </c>
      <c r="J4" s="35" t="s">
        <v>55</v>
      </c>
      <c r="K4" s="34" t="s">
        <v>25</v>
      </c>
      <c r="L4" s="35" t="s">
        <v>56</v>
      </c>
      <c r="M4" s="35" t="s">
        <v>26</v>
      </c>
      <c r="N4" s="35" t="s">
        <v>27</v>
      </c>
    </row>
    <row r="5" spans="1:16" ht="14.25">
      <c r="B5" s="24" t="s">
        <v>2</v>
      </c>
      <c r="C5" s="111">
        <v>-2.0549859601231013</v>
      </c>
      <c r="D5" s="111">
        <v>1.3576986618156317</v>
      </c>
      <c r="E5" s="111">
        <v>2.2994028451349457</v>
      </c>
      <c r="F5" s="111">
        <v>-2.7686700503569694</v>
      </c>
      <c r="G5" s="111">
        <v>2.410995945710348</v>
      </c>
      <c r="H5" s="111">
        <v>1.2012129026773177</v>
      </c>
      <c r="I5" s="112">
        <v>1.5101423976105588</v>
      </c>
      <c r="J5" s="113">
        <v>2.7806106181244017</v>
      </c>
      <c r="K5" s="113">
        <v>2.5275570551580908</v>
      </c>
      <c r="L5" s="113">
        <v>4.096526546951524</v>
      </c>
      <c r="M5" s="113">
        <v>3</v>
      </c>
      <c r="N5" s="113">
        <v>3.4550568159998685</v>
      </c>
    </row>
    <row r="6" spans="1:16" ht="14.25">
      <c r="B6" s="24" t="s">
        <v>3</v>
      </c>
      <c r="C6" s="111">
        <v>-5.1005956108022836</v>
      </c>
      <c r="D6" s="111">
        <v>1.1352636493980883</v>
      </c>
      <c r="E6" s="111">
        <v>-0.29116575804337685</v>
      </c>
      <c r="F6" s="111">
        <v>-1.3702393346014308</v>
      </c>
      <c r="G6" s="111">
        <v>4.3198495083638377</v>
      </c>
      <c r="H6" s="111">
        <v>1.1439012352593148</v>
      </c>
      <c r="I6" s="112">
        <v>2.230964779564415</v>
      </c>
      <c r="J6" s="113">
        <v>2.9724863825883574</v>
      </c>
      <c r="K6" s="113">
        <v>2.745843666811433</v>
      </c>
      <c r="L6" s="113">
        <v>4.1510620024985085</v>
      </c>
      <c r="M6" s="113">
        <v>2.6</v>
      </c>
      <c r="N6" s="113">
        <v>3.4550568159998685</v>
      </c>
    </row>
    <row r="7" spans="1:16" ht="14.25">
      <c r="B7" s="24" t="s">
        <v>4</v>
      </c>
      <c r="C7" s="111">
        <v>-2.5556123100818673</v>
      </c>
      <c r="D7" s="111">
        <v>5.3402372533595255E-2</v>
      </c>
      <c r="E7" s="111">
        <v>0.98017957700191616</v>
      </c>
      <c r="F7" s="111">
        <v>-2.5116137419202378</v>
      </c>
      <c r="G7" s="111">
        <v>3.3696461487043861</v>
      </c>
      <c r="H7" s="111">
        <v>1.4123208643500806</v>
      </c>
      <c r="I7" s="112">
        <v>1.4988782075412654</v>
      </c>
      <c r="J7" s="113">
        <v>2.9148375690341233</v>
      </c>
      <c r="K7" s="113">
        <v>2.7289451659905675</v>
      </c>
      <c r="L7" s="113">
        <v>3.8815055398207376</v>
      </c>
      <c r="M7" s="113">
        <v>3.5000000000000004</v>
      </c>
      <c r="N7" s="113">
        <v>3.4550568159998685</v>
      </c>
    </row>
    <row r="8" spans="1:16" ht="14.25">
      <c r="B8" s="24" t="s">
        <v>5</v>
      </c>
      <c r="C8" s="111">
        <v>-2.2663625411733612</v>
      </c>
      <c r="D8" s="111">
        <v>9.525956502041133E-2</v>
      </c>
      <c r="E8" s="111">
        <v>1.3957680456763155</v>
      </c>
      <c r="F8" s="111">
        <v>-1.9317218900863131</v>
      </c>
      <c r="G8" s="111">
        <v>2.8912738590749054</v>
      </c>
      <c r="H8" s="111">
        <v>1.4980992226264034</v>
      </c>
      <c r="I8" s="112">
        <v>1.7812902008905507</v>
      </c>
      <c r="J8" s="113">
        <v>3.1775990173797064</v>
      </c>
      <c r="K8" s="113">
        <v>3.0341541831273386</v>
      </c>
      <c r="L8" s="113">
        <v>3.9235333566871007</v>
      </c>
      <c r="M8" s="113">
        <v>2.9000000000000004</v>
      </c>
      <c r="N8" s="113">
        <v>3.4550568159998685</v>
      </c>
    </row>
    <row r="9" spans="1:16" ht="14.25">
      <c r="B9" s="24" t="s">
        <v>6</v>
      </c>
      <c r="C9" s="111">
        <v>-2.1606157185781627</v>
      </c>
      <c r="D9" s="111">
        <v>2.9065165341868315E-2</v>
      </c>
      <c r="E9" s="111">
        <v>2.0112907920236012</v>
      </c>
      <c r="F9" s="111">
        <v>-2.4537471338356931</v>
      </c>
      <c r="G9" s="111">
        <v>2.749744146941846</v>
      </c>
      <c r="H9" s="111">
        <v>-0.64049114407520591</v>
      </c>
      <c r="I9" s="112">
        <v>4.6333815022883806</v>
      </c>
      <c r="J9" s="113">
        <v>3.2326718054663139</v>
      </c>
      <c r="K9" s="113">
        <v>3.0998175909811425</v>
      </c>
      <c r="L9" s="113">
        <v>3.9235333566871007</v>
      </c>
      <c r="M9" s="113">
        <v>3.1</v>
      </c>
      <c r="N9" s="113">
        <v>3.4550568159998685</v>
      </c>
    </row>
    <row r="10" spans="1:16" ht="14.25">
      <c r="B10" s="24" t="s">
        <v>8</v>
      </c>
      <c r="C10" s="111">
        <v>-1.5822140689937925</v>
      </c>
      <c r="D10" s="111">
        <v>-0.52601357432636719</v>
      </c>
      <c r="E10" s="111">
        <v>2.2172524087029855</v>
      </c>
      <c r="F10" s="111">
        <v>-2.2196285343276223</v>
      </c>
      <c r="G10" s="111">
        <v>2.4536718192362805</v>
      </c>
      <c r="H10" s="111">
        <v>0.59995330312698769</v>
      </c>
      <c r="I10" s="112">
        <v>3.1955837343235594</v>
      </c>
      <c r="J10" s="113">
        <v>3.2808369621548428</v>
      </c>
      <c r="K10" s="113">
        <v>3.1572450145393534</v>
      </c>
      <c r="L10" s="113">
        <v>3.9235333566871007</v>
      </c>
      <c r="M10" s="113">
        <v>3.1</v>
      </c>
      <c r="N10" s="113">
        <v>3.4550568159998685</v>
      </c>
    </row>
    <row r="11" spans="1:16" ht="14.25">
      <c r="B11" s="33" t="s">
        <v>24</v>
      </c>
      <c r="C11" s="114">
        <v>-1.0006333487973973</v>
      </c>
      <c r="D11" s="114">
        <v>-0.62617473991889439</v>
      </c>
      <c r="E11" s="114">
        <v>1.4940268524964218</v>
      </c>
      <c r="F11" s="114">
        <v>-1.3640644727084261</v>
      </c>
      <c r="G11" s="114">
        <v>2.0487419968453713</v>
      </c>
      <c r="H11" s="114">
        <v>1.2494281793229645</v>
      </c>
      <c r="I11" s="115">
        <v>2.5510833764009533</v>
      </c>
      <c r="J11" s="116">
        <v>3.2409652216295992</v>
      </c>
      <c r="K11" s="116">
        <v>3.1097058495377041</v>
      </c>
      <c r="L11" s="116">
        <v>3.9235333566871007</v>
      </c>
      <c r="M11" s="116">
        <v>3.2</v>
      </c>
      <c r="N11" s="116">
        <v>3.4550568159998685</v>
      </c>
    </row>
    <row r="12" spans="1:16">
      <c r="B12" s="27" t="s">
        <v>9</v>
      </c>
    </row>
    <row r="13" spans="1:16">
      <c r="B13" s="27" t="s">
        <v>77</v>
      </c>
    </row>
    <row r="14" spans="1:16">
      <c r="B14" s="27" t="s">
        <v>76</v>
      </c>
    </row>
    <row r="15" spans="1:16">
      <c r="B15" s="27" t="s">
        <v>57</v>
      </c>
    </row>
    <row r="17" spans="2:2">
      <c r="B17" s="27"/>
    </row>
    <row r="18" spans="2:2">
      <c r="B18" s="27"/>
    </row>
    <row r="19" spans="2:2">
      <c r="B19" s="27"/>
    </row>
    <row r="20" spans="2:2">
      <c r="B20" s="27"/>
    </row>
    <row r="21" spans="2:2">
      <c r="B21" s="27"/>
    </row>
  </sheetData>
  <mergeCells count="2">
    <mergeCell ref="C3:I3"/>
    <mergeCell ref="J3:N3"/>
  </mergeCells>
  <hyperlinks>
    <hyperlink ref="A1" location="Contents!A1" display="Return to Contents Pag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C22" sqref="C22"/>
    </sheetView>
  </sheetViews>
  <sheetFormatPr defaultColWidth="9.140625" defaultRowHeight="14.25"/>
  <cols>
    <col min="1" max="1" width="10.140625" style="5" customWidth="1"/>
    <col min="2" max="2" width="22.85546875" style="5" customWidth="1"/>
    <col min="3" max="3" width="23" style="24" customWidth="1"/>
    <col min="4" max="4" width="10.140625" style="5" bestFit="1" customWidth="1"/>
    <col min="5" max="5" width="12.140625" style="5" customWidth="1"/>
    <col min="6" max="11" width="12" style="5" customWidth="1"/>
    <col min="12" max="12" width="12.5703125" style="5" customWidth="1"/>
    <col min="13" max="16384" width="9.140625" style="5"/>
  </cols>
  <sheetData>
    <row r="1" spans="1:12" ht="42.75">
      <c r="A1" s="378" t="s">
        <v>65</v>
      </c>
      <c r="B1" s="106"/>
      <c r="C1" s="1"/>
    </row>
    <row r="2" spans="1:12" ht="15.75">
      <c r="B2" s="18" t="s">
        <v>159</v>
      </c>
      <c r="C2" s="18"/>
    </row>
    <row r="3" spans="1:12" ht="29.25" customHeight="1">
      <c r="B3" s="25" t="s">
        <v>117</v>
      </c>
      <c r="C3" s="20" t="s">
        <v>118</v>
      </c>
      <c r="D3" s="26" t="s">
        <v>7</v>
      </c>
      <c r="E3" s="26" t="s">
        <v>1</v>
      </c>
      <c r="F3" s="26" t="s">
        <v>2</v>
      </c>
      <c r="G3" s="26" t="s">
        <v>3</v>
      </c>
      <c r="H3" s="26" t="s">
        <v>4</v>
      </c>
      <c r="I3" s="26" t="s">
        <v>5</v>
      </c>
      <c r="J3" s="26" t="s">
        <v>6</v>
      </c>
      <c r="K3" s="26" t="s">
        <v>8</v>
      </c>
      <c r="L3" s="26" t="s">
        <v>24</v>
      </c>
    </row>
    <row r="4" spans="1:12" ht="19.5" customHeight="1">
      <c r="B4" s="435" t="s">
        <v>20</v>
      </c>
      <c r="C4" s="30" t="s">
        <v>21</v>
      </c>
      <c r="D4" s="437">
        <v>2221100</v>
      </c>
      <c r="E4" s="439">
        <v>2191300</v>
      </c>
      <c r="F4" s="29">
        <v>268300</v>
      </c>
      <c r="G4" s="29">
        <v>264800</v>
      </c>
      <c r="H4" s="29">
        <v>265800</v>
      </c>
      <c r="I4" s="29">
        <v>265300</v>
      </c>
      <c r="J4" s="29">
        <v>263400</v>
      </c>
      <c r="K4" s="29">
        <v>265000</v>
      </c>
      <c r="L4" s="37">
        <v>268200</v>
      </c>
    </row>
    <row r="5" spans="1:12" ht="19.5" customHeight="1">
      <c r="B5" s="436"/>
      <c r="C5" s="30" t="s">
        <v>20</v>
      </c>
      <c r="D5" s="438"/>
      <c r="E5" s="439"/>
      <c r="F5" s="29">
        <v>1039700</v>
      </c>
      <c r="G5" s="29">
        <v>1026200</v>
      </c>
      <c r="H5" s="29">
        <v>1042200</v>
      </c>
      <c r="I5" s="29">
        <v>1047300</v>
      </c>
      <c r="J5" s="29">
        <v>1053600</v>
      </c>
      <c r="K5" s="29">
        <v>1057700</v>
      </c>
      <c r="L5" s="37">
        <v>1060700</v>
      </c>
    </row>
    <row r="6" spans="1:12" ht="19.5" customHeight="1">
      <c r="B6" s="436"/>
      <c r="C6" s="30" t="s">
        <v>22</v>
      </c>
      <c r="D6" s="438"/>
      <c r="E6" s="439"/>
      <c r="F6" s="29">
        <v>879400</v>
      </c>
      <c r="G6" s="29">
        <v>840200</v>
      </c>
      <c r="H6" s="29">
        <v>851500</v>
      </c>
      <c r="I6" s="29">
        <v>866400</v>
      </c>
      <c r="J6" s="29">
        <v>878500</v>
      </c>
      <c r="K6" s="29">
        <v>894200</v>
      </c>
      <c r="L6" s="37">
        <v>905700</v>
      </c>
    </row>
    <row r="7" spans="1:12" ht="19.5" customHeight="1">
      <c r="B7" s="30" t="s">
        <v>19</v>
      </c>
      <c r="C7" s="30" t="s">
        <v>19</v>
      </c>
      <c r="D7" s="107">
        <v>294000</v>
      </c>
      <c r="E7" s="108">
        <v>308000</v>
      </c>
      <c r="F7" s="29">
        <v>323800</v>
      </c>
      <c r="G7" s="29">
        <v>354700</v>
      </c>
      <c r="H7" s="29">
        <v>387200</v>
      </c>
      <c r="I7" s="29">
        <v>402400</v>
      </c>
      <c r="J7" s="29">
        <v>419900</v>
      </c>
      <c r="K7" s="29">
        <v>437300</v>
      </c>
      <c r="L7" s="37">
        <v>455600</v>
      </c>
    </row>
    <row r="8" spans="1:12" ht="19.5" customHeight="1">
      <c r="B8" s="30" t="s">
        <v>18</v>
      </c>
      <c r="C8" s="30" t="s">
        <v>23</v>
      </c>
      <c r="D8" s="107">
        <v>13300</v>
      </c>
      <c r="E8" s="108">
        <v>13800</v>
      </c>
      <c r="F8" s="29">
        <v>14500</v>
      </c>
      <c r="G8" s="29">
        <v>15500</v>
      </c>
      <c r="H8" s="29">
        <v>16800</v>
      </c>
      <c r="I8" s="29">
        <v>18200</v>
      </c>
      <c r="J8" s="29">
        <v>19900</v>
      </c>
      <c r="K8" s="29">
        <v>21400</v>
      </c>
      <c r="L8" s="37">
        <v>23500</v>
      </c>
    </row>
    <row r="9" spans="1:12" ht="19.5" customHeight="1">
      <c r="B9" s="95" t="s">
        <v>16</v>
      </c>
      <c r="C9" s="95" t="s">
        <v>16</v>
      </c>
      <c r="D9" s="38">
        <v>2528400</v>
      </c>
      <c r="E9" s="109">
        <v>2513100</v>
      </c>
      <c r="F9" s="23">
        <v>2525700</v>
      </c>
      <c r="G9" s="23">
        <v>2501400</v>
      </c>
      <c r="H9" s="23">
        <v>2563500</v>
      </c>
      <c r="I9" s="23">
        <v>2599600</v>
      </c>
      <c r="J9" s="23">
        <v>2635300</v>
      </c>
      <c r="K9" s="23">
        <v>2675600</v>
      </c>
      <c r="L9" s="23">
        <v>2713700</v>
      </c>
    </row>
    <row r="10" spans="1:12">
      <c r="B10" s="21" t="s">
        <v>9</v>
      </c>
      <c r="C10" s="21"/>
    </row>
    <row r="11" spans="1:12" s="24" customFormat="1">
      <c r="B11" s="423" t="s">
        <v>121</v>
      </c>
      <c r="C11" s="440"/>
      <c r="D11" s="441"/>
    </row>
    <row r="12" spans="1:12" s="24" customFormat="1">
      <c r="B12" s="21" t="s">
        <v>17</v>
      </c>
      <c r="C12" s="21"/>
    </row>
    <row r="13" spans="1:12" s="24" customFormat="1">
      <c r="B13" s="21" t="s">
        <v>119</v>
      </c>
      <c r="C13" s="21"/>
    </row>
    <row r="14" spans="1:12">
      <c r="B14" s="27" t="s">
        <v>120</v>
      </c>
      <c r="C14" s="27"/>
      <c r="E14" s="19"/>
      <c r="G14" s="24"/>
      <c r="H14" s="24"/>
      <c r="I14" s="24"/>
      <c r="J14" s="24"/>
      <c r="K14" s="24"/>
    </row>
    <row r="15" spans="1:12">
      <c r="B15" s="27" t="s">
        <v>94</v>
      </c>
      <c r="E15" s="19"/>
      <c r="F15" s="24"/>
      <c r="G15" s="24"/>
      <c r="H15" s="24"/>
      <c r="I15" s="24"/>
      <c r="J15" s="24"/>
      <c r="K15" s="24"/>
    </row>
    <row r="16" spans="1:12">
      <c r="B16" s="27" t="s">
        <v>35</v>
      </c>
      <c r="E16" s="19"/>
      <c r="F16" s="24"/>
      <c r="G16" s="24"/>
      <c r="H16" s="24"/>
      <c r="I16" s="24"/>
      <c r="J16" s="24"/>
      <c r="K16" s="24"/>
    </row>
    <row r="17" spans="2:22">
      <c r="E17" s="19"/>
      <c r="F17" s="19"/>
      <c r="G17" s="19"/>
      <c r="H17" s="19"/>
      <c r="I17" s="19"/>
      <c r="J17" s="19"/>
      <c r="K17" s="19"/>
      <c r="L17" s="19"/>
    </row>
    <row r="18" spans="2:22">
      <c r="E18" s="122"/>
      <c r="F18" s="24"/>
      <c r="G18" s="24"/>
      <c r="H18" s="24"/>
      <c r="I18" s="24"/>
      <c r="J18" s="24"/>
      <c r="K18" s="24"/>
    </row>
    <row r="20" spans="2:22">
      <c r="B20" s="24"/>
      <c r="D20" s="24"/>
      <c r="E20" s="24"/>
      <c r="F20" s="24"/>
      <c r="G20" s="24"/>
      <c r="H20" s="24"/>
      <c r="I20" s="24"/>
      <c r="J20" s="24"/>
      <c r="K20" s="24"/>
      <c r="L20" s="24"/>
      <c r="M20" s="24"/>
      <c r="N20" s="24"/>
      <c r="O20" s="24"/>
      <c r="P20" s="24"/>
      <c r="Q20" s="24"/>
      <c r="R20" s="24"/>
      <c r="S20" s="24"/>
      <c r="T20" s="24"/>
      <c r="U20" s="24"/>
      <c r="V20" s="24"/>
    </row>
    <row r="21" spans="2:22">
      <c r="B21" s="24"/>
      <c r="D21" s="24"/>
      <c r="E21" s="24"/>
      <c r="F21" s="24"/>
      <c r="G21" s="24"/>
      <c r="H21" s="24"/>
      <c r="I21" s="24"/>
      <c r="J21" s="24"/>
      <c r="K21" s="433"/>
      <c r="L21" s="19"/>
      <c r="M21" s="19"/>
      <c r="N21" s="19"/>
      <c r="O21" s="19"/>
      <c r="P21" s="19"/>
      <c r="Q21" s="19"/>
      <c r="R21" s="19"/>
      <c r="S21" s="433"/>
      <c r="T21" s="19"/>
      <c r="U21" s="433"/>
      <c r="V21" s="19"/>
    </row>
    <row r="22" spans="2:22">
      <c r="B22" s="24"/>
      <c r="D22" s="24"/>
      <c r="E22" s="24"/>
      <c r="F22" s="24"/>
      <c r="G22" s="24"/>
      <c r="H22" s="24"/>
      <c r="I22" s="24"/>
      <c r="J22" s="24"/>
      <c r="K22" s="434"/>
      <c r="L22" s="19"/>
      <c r="M22" s="19"/>
      <c r="N22" s="19"/>
      <c r="O22" s="19"/>
      <c r="P22" s="19"/>
      <c r="Q22" s="19"/>
      <c r="R22" s="19"/>
      <c r="S22" s="434"/>
      <c r="T22" s="19"/>
      <c r="U22" s="434"/>
      <c r="V22" s="19"/>
    </row>
    <row r="23" spans="2:22">
      <c r="B23" s="24"/>
      <c r="D23" s="24"/>
      <c r="E23" s="19"/>
      <c r="F23" s="24"/>
      <c r="G23" s="24"/>
      <c r="H23" s="24"/>
      <c r="I23" s="24"/>
      <c r="J23" s="24"/>
      <c r="K23" s="434"/>
      <c r="L23" s="19"/>
      <c r="M23" s="19"/>
      <c r="N23" s="19"/>
      <c r="O23" s="19"/>
      <c r="P23" s="19"/>
      <c r="Q23" s="19"/>
      <c r="R23" s="19"/>
      <c r="S23" s="434"/>
      <c r="T23" s="19"/>
      <c r="U23" s="434"/>
      <c r="V23" s="19"/>
    </row>
    <row r="24" spans="2:22">
      <c r="B24" s="24"/>
      <c r="D24" s="24"/>
      <c r="E24" s="24"/>
      <c r="F24" s="24"/>
      <c r="G24" s="24"/>
      <c r="H24" s="24"/>
      <c r="I24" s="24"/>
      <c r="J24" s="24"/>
      <c r="K24" s="39"/>
      <c r="L24" s="19"/>
      <c r="M24" s="19"/>
      <c r="N24" s="19"/>
      <c r="O24" s="19"/>
      <c r="P24" s="19"/>
      <c r="Q24" s="19"/>
      <c r="R24" s="19"/>
      <c r="S24" s="39"/>
      <c r="T24" s="19"/>
      <c r="U24" s="39"/>
      <c r="V24" s="19"/>
    </row>
    <row r="25" spans="2:22">
      <c r="B25" s="24"/>
      <c r="D25" s="24"/>
      <c r="E25" s="19"/>
      <c r="F25" s="19"/>
      <c r="G25" s="19"/>
      <c r="H25" s="19"/>
      <c r="I25" s="19"/>
      <c r="J25" s="19"/>
      <c r="K25" s="39"/>
      <c r="L25" s="19"/>
      <c r="M25" s="19"/>
      <c r="N25" s="19"/>
      <c r="O25" s="19"/>
      <c r="P25" s="19"/>
      <c r="Q25" s="19"/>
      <c r="R25" s="19"/>
      <c r="S25" s="39"/>
      <c r="T25" s="19"/>
      <c r="U25" s="39"/>
      <c r="V25" s="19"/>
    </row>
    <row r="26" spans="2:22">
      <c r="B26" s="24"/>
      <c r="D26" s="24"/>
      <c r="E26" s="19"/>
      <c r="F26" s="19"/>
      <c r="G26" s="19"/>
      <c r="H26" s="19"/>
      <c r="I26" s="19"/>
      <c r="J26" s="19"/>
      <c r="K26" s="39"/>
      <c r="L26" s="39"/>
      <c r="M26" s="39"/>
      <c r="N26" s="39"/>
      <c r="O26" s="39"/>
      <c r="P26" s="39"/>
      <c r="Q26" s="39"/>
      <c r="R26" s="39"/>
      <c r="S26" s="24"/>
      <c r="T26" s="24"/>
      <c r="U26" s="24"/>
      <c r="V26" s="24"/>
    </row>
    <row r="27" spans="2:22">
      <c r="B27" s="24"/>
      <c r="D27" s="24"/>
      <c r="E27" s="19"/>
      <c r="F27" s="19"/>
      <c r="G27" s="19"/>
      <c r="H27" s="19"/>
      <c r="I27" s="19"/>
      <c r="J27" s="19"/>
      <c r="K27" s="39"/>
      <c r="L27" s="24"/>
      <c r="M27" s="24"/>
      <c r="N27" s="24"/>
      <c r="O27" s="24"/>
      <c r="P27" s="24"/>
      <c r="Q27" s="24"/>
      <c r="R27" s="24"/>
      <c r="S27" s="24"/>
      <c r="T27" s="24"/>
      <c r="U27" s="24"/>
      <c r="V27" s="24"/>
    </row>
    <row r="28" spans="2:22">
      <c r="B28" s="24"/>
      <c r="D28" s="24"/>
      <c r="E28" s="19"/>
      <c r="F28" s="19"/>
      <c r="G28" s="19"/>
      <c r="H28" s="19"/>
      <c r="I28" s="19"/>
      <c r="J28" s="19"/>
      <c r="K28" s="40"/>
      <c r="L28" s="24"/>
      <c r="M28" s="24"/>
      <c r="N28" s="24"/>
      <c r="O28" s="24"/>
      <c r="P28" s="24"/>
      <c r="Q28" s="24"/>
      <c r="R28" s="24"/>
      <c r="S28" s="24"/>
      <c r="T28" s="24"/>
      <c r="U28" s="24"/>
      <c r="V28" s="24"/>
    </row>
    <row r="29" spans="2:22">
      <c r="B29" s="24"/>
      <c r="D29" s="24"/>
      <c r="E29" s="19"/>
      <c r="F29" s="19"/>
      <c r="G29" s="19"/>
      <c r="H29" s="19"/>
      <c r="I29" s="19"/>
      <c r="J29" s="19"/>
      <c r="K29" s="40"/>
      <c r="L29" s="24"/>
      <c r="M29" s="24"/>
      <c r="N29" s="24"/>
      <c r="O29" s="24"/>
      <c r="P29" s="24"/>
      <c r="Q29" s="24"/>
      <c r="R29" s="24"/>
      <c r="S29" s="24"/>
      <c r="T29" s="24"/>
      <c r="U29" s="24"/>
      <c r="V29" s="24"/>
    </row>
    <row r="30" spans="2:22">
      <c r="B30" s="24"/>
      <c r="D30" s="24"/>
      <c r="E30" s="19"/>
      <c r="F30" s="19"/>
      <c r="G30" s="19"/>
      <c r="H30" s="19"/>
      <c r="I30" s="19"/>
      <c r="J30" s="19"/>
      <c r="K30" s="24"/>
      <c r="L30" s="24"/>
      <c r="M30" s="24"/>
      <c r="N30" s="24"/>
      <c r="O30" s="24"/>
      <c r="P30" s="24"/>
      <c r="Q30" s="24"/>
      <c r="R30" s="24"/>
      <c r="S30" s="24"/>
      <c r="T30" s="24"/>
      <c r="U30" s="24"/>
      <c r="V30" s="24"/>
    </row>
  </sheetData>
  <mergeCells count="7">
    <mergeCell ref="S21:S23"/>
    <mergeCell ref="U21:U23"/>
    <mergeCell ref="B4:B6"/>
    <mergeCell ref="D4:D6"/>
    <mergeCell ref="E4:E6"/>
    <mergeCell ref="B11:D11"/>
    <mergeCell ref="K21:K23"/>
  </mergeCells>
  <hyperlinks>
    <hyperlink ref="B11:C11" r:id="rId1" display="Scottish Income Tax HMRC Annual Report 2018."/>
    <hyperlink ref="A1" location="Contents!A1" display="Return to Contents Page"/>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zoomScaleNormal="100" workbookViewId="0">
      <selection activeCell="F34" sqref="F34"/>
    </sheetView>
  </sheetViews>
  <sheetFormatPr defaultColWidth="9.140625" defaultRowHeight="14.25"/>
  <cols>
    <col min="1" max="1" width="10" style="24" customWidth="1"/>
    <col min="2" max="2" width="21.85546875" style="24" customWidth="1"/>
    <col min="3" max="4" width="14.85546875" style="24" customWidth="1"/>
    <col min="5" max="5" width="12.140625" style="24" customWidth="1"/>
    <col min="6" max="11" width="12" style="24" customWidth="1"/>
    <col min="12" max="12" width="12.5703125" style="24" customWidth="1"/>
    <col min="13" max="16384" width="9.140625" style="24"/>
  </cols>
  <sheetData>
    <row r="1" spans="1:12" ht="42.75">
      <c r="A1" s="378" t="s">
        <v>65</v>
      </c>
      <c r="B1" s="106"/>
      <c r="C1" s="1"/>
    </row>
    <row r="2" spans="1:12" ht="15.75">
      <c r="B2" s="18" t="s">
        <v>109</v>
      </c>
      <c r="C2" s="18"/>
      <c r="G2" s="31"/>
    </row>
    <row r="3" spans="1:12" ht="29.25" customHeight="1">
      <c r="B3" s="46"/>
      <c r="C3" s="47"/>
      <c r="D3" s="48"/>
      <c r="E3" s="48"/>
      <c r="F3" s="48"/>
      <c r="G3" s="48"/>
      <c r="H3" s="48"/>
      <c r="I3" s="48"/>
      <c r="J3" s="48"/>
      <c r="K3" s="48"/>
      <c r="L3" s="48"/>
    </row>
    <row r="4" spans="1:12" ht="19.5" customHeight="1">
      <c r="B4" s="442"/>
      <c r="C4" s="49"/>
      <c r="D4" s="444"/>
      <c r="E4" s="446"/>
      <c r="F4" s="50"/>
      <c r="G4" s="50"/>
      <c r="H4" s="50"/>
      <c r="I4" s="50"/>
      <c r="J4" s="50"/>
      <c r="K4" s="50"/>
      <c r="L4" s="50"/>
    </row>
    <row r="5" spans="1:12" ht="19.5" customHeight="1">
      <c r="B5" s="443"/>
      <c r="C5" s="49"/>
      <c r="D5" s="445"/>
      <c r="E5" s="446"/>
      <c r="F5" s="50"/>
      <c r="G5" s="50"/>
      <c r="H5" s="50"/>
      <c r="I5" s="50"/>
      <c r="J5" s="50"/>
      <c r="K5" s="50"/>
      <c r="L5" s="50"/>
    </row>
    <row r="6" spans="1:12" ht="19.5" customHeight="1">
      <c r="B6" s="443"/>
      <c r="C6" s="49"/>
      <c r="D6" s="445"/>
      <c r="E6" s="446"/>
      <c r="F6" s="50"/>
      <c r="G6" s="50"/>
      <c r="H6" s="50"/>
      <c r="I6" s="50"/>
      <c r="J6" s="50"/>
      <c r="K6" s="50"/>
      <c r="L6" s="50"/>
    </row>
    <row r="7" spans="1:12" ht="19.5" customHeight="1">
      <c r="B7" s="49"/>
      <c r="C7" s="49"/>
      <c r="D7" s="51"/>
      <c r="E7" s="50"/>
      <c r="F7" s="50"/>
      <c r="G7" s="50"/>
      <c r="H7" s="50"/>
      <c r="I7" s="50"/>
      <c r="J7" s="50"/>
      <c r="K7" s="50"/>
      <c r="L7" s="50"/>
    </row>
    <row r="8" spans="1:12" ht="19.5" customHeight="1">
      <c r="B8" s="49"/>
      <c r="C8" s="49"/>
      <c r="D8" s="51"/>
      <c r="E8" s="50"/>
      <c r="F8" s="50"/>
      <c r="G8" s="50"/>
      <c r="H8" s="50"/>
      <c r="I8" s="50"/>
      <c r="J8" s="50"/>
      <c r="K8" s="50"/>
      <c r="L8" s="50"/>
    </row>
    <row r="9" spans="1:12" ht="19.5" customHeight="1">
      <c r="B9" s="52"/>
      <c r="C9" s="52"/>
      <c r="D9" s="51"/>
      <c r="E9" s="50"/>
      <c r="F9" s="50"/>
      <c r="G9" s="50"/>
      <c r="H9" s="50"/>
      <c r="I9" s="50"/>
      <c r="J9" s="50"/>
      <c r="K9" s="50"/>
      <c r="L9" s="50"/>
    </row>
    <row r="10" spans="1:12">
      <c r="B10" s="21"/>
      <c r="C10" s="21"/>
      <c r="D10" s="53"/>
      <c r="E10" s="53"/>
      <c r="F10" s="53"/>
      <c r="G10" s="53"/>
      <c r="H10" s="53"/>
      <c r="I10" s="53"/>
      <c r="J10" s="53"/>
      <c r="K10" s="53"/>
      <c r="L10" s="53"/>
    </row>
    <row r="11" spans="1:12">
      <c r="B11" s="447"/>
      <c r="C11" s="447"/>
      <c r="D11" s="448"/>
      <c r="E11" s="53"/>
      <c r="F11" s="53"/>
      <c r="G11" s="53"/>
      <c r="H11" s="53"/>
      <c r="I11" s="53"/>
      <c r="J11" s="53"/>
      <c r="K11" s="53"/>
      <c r="L11" s="53"/>
    </row>
    <row r="12" spans="1:12">
      <c r="B12" s="21"/>
      <c r="C12" s="21"/>
      <c r="D12" s="53"/>
      <c r="E12" s="53"/>
      <c r="F12" s="53"/>
      <c r="G12" s="53"/>
      <c r="H12" s="53"/>
      <c r="I12" s="53"/>
      <c r="J12" s="53"/>
      <c r="K12" s="53"/>
      <c r="L12" s="53"/>
    </row>
    <row r="13" spans="1:12">
      <c r="B13" s="21"/>
      <c r="C13" s="21"/>
      <c r="D13" s="53"/>
      <c r="E13" s="54"/>
      <c r="F13" s="53"/>
      <c r="G13" s="53"/>
      <c r="H13" s="53"/>
      <c r="I13" s="53"/>
      <c r="J13" s="53"/>
      <c r="K13" s="53"/>
      <c r="L13" s="53"/>
    </row>
    <row r="14" spans="1:12">
      <c r="B14" s="27"/>
      <c r="E14" s="19"/>
    </row>
    <row r="15" spans="1:12">
      <c r="B15" s="27"/>
      <c r="E15" s="19"/>
    </row>
    <row r="16" spans="1:12">
      <c r="B16" s="27"/>
      <c r="E16" s="19"/>
    </row>
    <row r="17" spans="1:23">
      <c r="E17" s="19"/>
      <c r="F17" s="19"/>
      <c r="G17" s="19"/>
      <c r="H17" s="19"/>
      <c r="I17" s="19"/>
      <c r="J17" s="19"/>
      <c r="K17" s="19"/>
      <c r="L17" s="19"/>
    </row>
    <row r="18" spans="1:23">
      <c r="E18" s="19"/>
    </row>
    <row r="19" spans="1:23">
      <c r="E19" s="19"/>
    </row>
    <row r="20" spans="1:23">
      <c r="B20" s="27" t="s">
        <v>50</v>
      </c>
      <c r="D20" s="28"/>
    </row>
    <row r="21" spans="1:23">
      <c r="B21" s="27" t="s">
        <v>52</v>
      </c>
      <c r="D21" s="28"/>
    </row>
    <row r="22" spans="1:23" ht="15" customHeight="1">
      <c r="B22" s="449" t="s">
        <v>53</v>
      </c>
      <c r="C22" s="451" t="s">
        <v>48</v>
      </c>
      <c r="D22" s="451"/>
    </row>
    <row r="23" spans="1:23" ht="15" customHeight="1">
      <c r="B23" s="450"/>
      <c r="C23" s="55" t="s">
        <v>1</v>
      </c>
      <c r="D23" s="55" t="s">
        <v>24</v>
      </c>
    </row>
    <row r="24" spans="1:23">
      <c r="B24" s="24" t="s">
        <v>36</v>
      </c>
      <c r="C24" s="129">
        <v>45.873491787711103</v>
      </c>
      <c r="D24" s="129">
        <v>38.378359289400102</v>
      </c>
      <c r="L24" s="433"/>
      <c r="M24" s="19"/>
      <c r="N24" s="19"/>
      <c r="O24" s="19"/>
      <c r="P24" s="19"/>
      <c r="Q24" s="19"/>
      <c r="R24" s="19"/>
      <c r="S24" s="19"/>
      <c r="T24" s="433"/>
      <c r="U24" s="19"/>
      <c r="V24" s="433"/>
      <c r="W24" s="19"/>
    </row>
    <row r="25" spans="1:23">
      <c r="B25" s="24" t="s">
        <v>37</v>
      </c>
      <c r="C25" s="129">
        <v>26.202885078916999</v>
      </c>
      <c r="D25" s="129">
        <v>24.919326248295899</v>
      </c>
      <c r="L25" s="434"/>
      <c r="M25" s="19"/>
      <c r="N25" s="19"/>
      <c r="O25" s="19"/>
      <c r="P25" s="19"/>
      <c r="Q25" s="19"/>
      <c r="R25" s="19"/>
      <c r="S25" s="19"/>
      <c r="T25" s="434"/>
      <c r="U25" s="19"/>
      <c r="V25" s="434"/>
      <c r="W25" s="19"/>
    </row>
    <row r="26" spans="1:23">
      <c r="B26" s="24" t="s">
        <v>49</v>
      </c>
      <c r="C26" s="129">
        <v>13.940735053202999</v>
      </c>
      <c r="D26" s="129">
        <v>15.3478055358002</v>
      </c>
      <c r="F26" s="19"/>
      <c r="L26" s="434"/>
      <c r="M26" s="19"/>
      <c r="N26" s="19"/>
      <c r="O26" s="19"/>
      <c r="P26" s="19"/>
      <c r="Q26" s="19"/>
      <c r="R26" s="19"/>
      <c r="S26" s="19"/>
      <c r="T26" s="434"/>
      <c r="U26" s="19"/>
      <c r="V26" s="434"/>
      <c r="W26" s="19"/>
    </row>
    <row r="27" spans="1:23">
      <c r="B27" s="24" t="s">
        <v>39</v>
      </c>
      <c r="C27" s="129">
        <v>6.2485507703909704</v>
      </c>
      <c r="D27" s="129">
        <v>9.1144753865690298</v>
      </c>
      <c r="L27" s="44"/>
      <c r="M27" s="19"/>
      <c r="N27" s="19"/>
      <c r="O27" s="19"/>
      <c r="P27" s="19"/>
      <c r="Q27" s="19"/>
      <c r="R27" s="19"/>
      <c r="S27" s="19"/>
      <c r="T27" s="44"/>
      <c r="U27" s="19"/>
      <c r="V27" s="44"/>
      <c r="W27" s="19"/>
    </row>
    <row r="28" spans="1:23">
      <c r="A28" s="19"/>
      <c r="B28" s="24" t="s">
        <v>40</v>
      </c>
      <c r="C28" s="129">
        <v>2.6269851110236599</v>
      </c>
      <c r="D28" s="129">
        <v>4.5557985109258299</v>
      </c>
      <c r="F28" s="19"/>
      <c r="G28" s="19"/>
      <c r="H28" s="19"/>
      <c r="I28" s="19"/>
      <c r="J28" s="19"/>
      <c r="K28" s="19"/>
      <c r="L28" s="44"/>
      <c r="M28" s="19"/>
      <c r="N28" s="19"/>
      <c r="O28" s="19"/>
      <c r="P28" s="19"/>
      <c r="Q28" s="19"/>
      <c r="R28" s="19"/>
      <c r="S28" s="19"/>
      <c r="T28" s="44"/>
      <c r="U28" s="19"/>
      <c r="V28" s="44"/>
      <c r="W28" s="19"/>
    </row>
    <row r="29" spans="1:23">
      <c r="A29" s="19"/>
      <c r="B29" s="24" t="s">
        <v>41</v>
      </c>
      <c r="C29" s="129">
        <v>1.53814024559606</v>
      </c>
      <c r="D29" s="129">
        <v>2.3969780191738601</v>
      </c>
      <c r="F29" s="19"/>
      <c r="G29" s="19"/>
      <c r="H29" s="19"/>
      <c r="I29" s="19"/>
      <c r="J29" s="19"/>
      <c r="K29" s="19"/>
      <c r="L29" s="44"/>
      <c r="M29" s="44"/>
      <c r="N29" s="44"/>
      <c r="O29" s="44"/>
      <c r="P29" s="44"/>
      <c r="Q29" s="44"/>
      <c r="R29" s="44"/>
      <c r="S29" s="44"/>
    </row>
    <row r="30" spans="1:23">
      <c r="A30" s="19"/>
      <c r="B30" s="24" t="s">
        <v>42</v>
      </c>
      <c r="C30" s="129">
        <v>0.99672702260567003</v>
      </c>
      <c r="D30" s="129">
        <v>1.32755154638593</v>
      </c>
      <c r="F30" s="19"/>
      <c r="G30" s="19"/>
      <c r="H30" s="19"/>
      <c r="I30" s="19"/>
      <c r="J30" s="19"/>
      <c r="K30" s="19"/>
      <c r="L30" s="44"/>
    </row>
    <row r="31" spans="1:23">
      <c r="A31" s="19"/>
      <c r="B31" s="24" t="s">
        <v>43</v>
      </c>
      <c r="C31" s="129">
        <v>0.68475472097529999</v>
      </c>
      <c r="D31" s="129">
        <v>0.91001328187450004</v>
      </c>
      <c r="F31" s="19"/>
      <c r="G31" s="19"/>
      <c r="H31" s="19"/>
      <c r="I31" s="19"/>
      <c r="J31" s="19"/>
      <c r="K31" s="19"/>
      <c r="L31" s="45"/>
    </row>
    <row r="32" spans="1:23">
      <c r="A32" s="19"/>
      <c r="B32" s="24" t="s">
        <v>44</v>
      </c>
      <c r="C32" s="129">
        <v>0.64677267974357999</v>
      </c>
      <c r="D32" s="129">
        <v>1.08464860927503</v>
      </c>
      <c r="F32" s="19"/>
      <c r="G32" s="19"/>
      <c r="H32" s="19"/>
      <c r="I32" s="19"/>
      <c r="J32" s="19"/>
      <c r="K32" s="19"/>
      <c r="L32" s="45"/>
    </row>
    <row r="33" spans="1:11">
      <c r="A33" s="19"/>
      <c r="B33" s="24" t="s">
        <v>45</v>
      </c>
      <c r="C33" s="129">
        <v>0.69183493222404002</v>
      </c>
      <c r="D33" s="129">
        <v>1.09986130277461</v>
      </c>
      <c r="F33" s="19"/>
      <c r="G33" s="19"/>
      <c r="H33" s="19"/>
      <c r="I33" s="19"/>
      <c r="J33" s="19"/>
      <c r="K33" s="19"/>
    </row>
    <row r="34" spans="1:11">
      <c r="B34" s="33" t="s">
        <v>46</v>
      </c>
      <c r="C34" s="130">
        <v>0.54912259758860005</v>
      </c>
      <c r="D34" s="130">
        <v>0.86518226951327004</v>
      </c>
    </row>
    <row r="35" spans="1:11">
      <c r="B35" s="27" t="s">
        <v>9</v>
      </c>
      <c r="C35" s="28"/>
      <c r="D35" s="28"/>
    </row>
  </sheetData>
  <mergeCells count="9">
    <mergeCell ref="V24:V26"/>
    <mergeCell ref="B4:B6"/>
    <mergeCell ref="D4:D6"/>
    <mergeCell ref="E4:E6"/>
    <mergeCell ref="B11:D11"/>
    <mergeCell ref="L24:L26"/>
    <mergeCell ref="T24:T26"/>
    <mergeCell ref="B22:B23"/>
    <mergeCell ref="C22:D22"/>
  </mergeCells>
  <hyperlinks>
    <hyperlink ref="A1" location="Contents!A1" display="Return to Contents Pag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A10" zoomScaleNormal="100" workbookViewId="0">
      <selection activeCell="C38" sqref="C38"/>
    </sheetView>
  </sheetViews>
  <sheetFormatPr defaultColWidth="9.140625" defaultRowHeight="14.25"/>
  <cols>
    <col min="1" max="1" width="10.5703125" style="24" customWidth="1"/>
    <col min="2" max="2" width="21" style="24" customWidth="1"/>
    <col min="3" max="4" width="15.28515625" style="24" customWidth="1"/>
    <col min="5" max="5" width="12.140625" style="24" customWidth="1"/>
    <col min="6" max="11" width="12" style="24" customWidth="1"/>
    <col min="12" max="12" width="12.5703125" style="24" customWidth="1"/>
    <col min="13" max="16384" width="9.140625" style="24"/>
  </cols>
  <sheetData>
    <row r="1" spans="1:12" ht="42.75">
      <c r="A1" s="378" t="s">
        <v>65</v>
      </c>
      <c r="B1" s="106"/>
      <c r="C1" s="22"/>
    </row>
    <row r="2" spans="1:12" ht="15.75">
      <c r="B2" s="18" t="s">
        <v>110</v>
      </c>
      <c r="C2" s="18"/>
      <c r="G2" s="31"/>
    </row>
    <row r="3" spans="1:12" ht="29.25" customHeight="1">
      <c r="B3" s="46"/>
      <c r="C3" s="47"/>
      <c r="D3" s="48"/>
      <c r="E3" s="48"/>
      <c r="F3" s="48"/>
      <c r="G3" s="48"/>
      <c r="H3" s="48"/>
      <c r="I3" s="48"/>
      <c r="J3" s="48"/>
      <c r="K3" s="48"/>
      <c r="L3" s="48"/>
    </row>
    <row r="4" spans="1:12" ht="19.5" customHeight="1">
      <c r="B4" s="442"/>
      <c r="C4" s="49"/>
      <c r="D4" s="444"/>
      <c r="E4" s="446"/>
      <c r="F4" s="50"/>
      <c r="G4" s="50"/>
      <c r="H4" s="50"/>
      <c r="I4" s="50"/>
      <c r="J4" s="50"/>
      <c r="K4" s="50"/>
      <c r="L4" s="50"/>
    </row>
    <row r="5" spans="1:12" ht="19.5" customHeight="1">
      <c r="B5" s="443"/>
      <c r="C5" s="49"/>
      <c r="D5" s="445"/>
      <c r="E5" s="446"/>
      <c r="F5" s="50"/>
      <c r="G5" s="50"/>
      <c r="H5" s="50"/>
      <c r="I5" s="50"/>
      <c r="J5" s="50"/>
      <c r="K5" s="50"/>
      <c r="L5" s="50"/>
    </row>
    <row r="6" spans="1:12" ht="19.5" customHeight="1">
      <c r="B6" s="443"/>
      <c r="C6" s="49"/>
      <c r="D6" s="445"/>
      <c r="E6" s="446"/>
      <c r="F6" s="50"/>
      <c r="G6" s="50"/>
      <c r="H6" s="50"/>
      <c r="I6" s="50"/>
      <c r="J6" s="50"/>
      <c r="K6" s="50"/>
      <c r="L6" s="50"/>
    </row>
    <row r="7" spans="1:12" ht="19.5" customHeight="1">
      <c r="B7" s="49"/>
      <c r="C7" s="49"/>
      <c r="D7" s="51"/>
      <c r="E7" s="50"/>
      <c r="F7" s="50"/>
      <c r="G7" s="50"/>
      <c r="H7" s="50"/>
      <c r="I7" s="50"/>
      <c r="J7" s="50"/>
      <c r="K7" s="50"/>
      <c r="L7" s="50"/>
    </row>
    <row r="8" spans="1:12" ht="19.5" customHeight="1">
      <c r="B8" s="49"/>
      <c r="C8" s="49"/>
      <c r="D8" s="51"/>
      <c r="E8" s="50"/>
      <c r="F8" s="50"/>
      <c r="G8" s="50"/>
      <c r="H8" s="50"/>
      <c r="I8" s="50"/>
      <c r="J8" s="50"/>
      <c r="K8" s="50"/>
      <c r="L8" s="50"/>
    </row>
    <row r="9" spans="1:12" ht="19.5" customHeight="1">
      <c r="B9" s="52"/>
      <c r="C9" s="52"/>
      <c r="D9" s="51"/>
      <c r="E9" s="50"/>
      <c r="F9" s="50"/>
      <c r="G9" s="50"/>
      <c r="H9" s="50"/>
      <c r="I9" s="50"/>
      <c r="J9" s="50"/>
      <c r="K9" s="50"/>
      <c r="L9" s="50"/>
    </row>
    <row r="10" spans="1:12">
      <c r="B10" s="21"/>
      <c r="C10" s="21"/>
      <c r="D10" s="53"/>
      <c r="E10" s="53"/>
      <c r="F10" s="53"/>
      <c r="G10" s="53"/>
      <c r="H10" s="53"/>
      <c r="I10" s="53"/>
      <c r="J10" s="53"/>
      <c r="K10" s="53"/>
      <c r="L10" s="53"/>
    </row>
    <row r="11" spans="1:12">
      <c r="B11" s="447"/>
      <c r="C11" s="447"/>
      <c r="D11" s="448"/>
      <c r="E11" s="53"/>
      <c r="F11" s="53"/>
      <c r="G11" s="53"/>
      <c r="H11" s="53"/>
      <c r="I11" s="53"/>
      <c r="J11" s="53"/>
      <c r="K11" s="53"/>
      <c r="L11" s="53"/>
    </row>
    <row r="12" spans="1:12">
      <c r="B12" s="21"/>
      <c r="C12" s="21"/>
      <c r="D12" s="53"/>
      <c r="E12" s="53"/>
      <c r="F12" s="53"/>
      <c r="G12" s="53"/>
      <c r="H12" s="53"/>
      <c r="I12" s="53"/>
      <c r="J12" s="53"/>
      <c r="K12" s="53"/>
      <c r="L12" s="53"/>
    </row>
    <row r="13" spans="1:12">
      <c r="B13" s="21"/>
      <c r="C13" s="21"/>
      <c r="D13" s="53"/>
      <c r="E13" s="54"/>
      <c r="F13" s="53"/>
      <c r="G13" s="53"/>
      <c r="H13" s="53"/>
      <c r="I13" s="53"/>
      <c r="J13" s="53"/>
      <c r="K13" s="53"/>
      <c r="L13" s="53"/>
    </row>
    <row r="14" spans="1:12">
      <c r="B14" s="27"/>
      <c r="E14" s="19"/>
    </row>
    <row r="15" spans="1:12">
      <c r="B15" s="27"/>
      <c r="E15" s="19"/>
    </row>
    <row r="16" spans="1:12">
      <c r="B16" s="27"/>
      <c r="E16" s="19"/>
    </row>
    <row r="17" spans="2:22">
      <c r="E17" s="19"/>
      <c r="F17" s="19"/>
      <c r="G17" s="19"/>
      <c r="H17" s="19"/>
      <c r="I17" s="19"/>
      <c r="J17" s="19"/>
      <c r="K17" s="19"/>
      <c r="L17" s="19"/>
    </row>
    <row r="18" spans="2:22">
      <c r="E18" s="19"/>
    </row>
    <row r="21" spans="2:22">
      <c r="B21" s="27" t="s">
        <v>50</v>
      </c>
      <c r="E21" s="19"/>
      <c r="F21" s="19"/>
      <c r="G21" s="19"/>
      <c r="H21" s="19"/>
      <c r="I21" s="19"/>
      <c r="J21" s="19"/>
      <c r="K21" s="44"/>
      <c r="L21" s="19"/>
      <c r="M21" s="19"/>
      <c r="N21" s="19"/>
      <c r="O21" s="19"/>
      <c r="P21" s="19"/>
      <c r="Q21" s="19"/>
      <c r="R21" s="19"/>
      <c r="S21" s="44"/>
      <c r="T21" s="19"/>
      <c r="U21" s="44"/>
      <c r="V21" s="19"/>
    </row>
    <row r="22" spans="2:22">
      <c r="B22" s="27" t="s">
        <v>51</v>
      </c>
      <c r="E22" s="19"/>
      <c r="F22" s="19"/>
      <c r="G22" s="19"/>
      <c r="H22" s="19"/>
      <c r="I22" s="19"/>
      <c r="J22" s="19"/>
      <c r="K22" s="44"/>
      <c r="L22" s="44"/>
      <c r="M22" s="44"/>
      <c r="N22" s="44"/>
      <c r="O22" s="44"/>
      <c r="P22" s="44"/>
      <c r="Q22" s="44"/>
      <c r="R22" s="44"/>
    </row>
    <row r="23" spans="2:22" ht="15">
      <c r="B23" s="449" t="s">
        <v>47</v>
      </c>
      <c r="C23" s="452" t="s">
        <v>48</v>
      </c>
      <c r="D23" s="452"/>
      <c r="E23" s="19"/>
      <c r="F23" s="19"/>
      <c r="G23" s="19"/>
      <c r="H23" s="19"/>
      <c r="I23" s="19"/>
      <c r="J23" s="19"/>
      <c r="K23" s="44"/>
    </row>
    <row r="24" spans="2:22" ht="15">
      <c r="B24" s="450"/>
      <c r="C24" s="55" t="s">
        <v>1</v>
      </c>
      <c r="D24" s="55" t="s">
        <v>24</v>
      </c>
      <c r="E24" s="19"/>
      <c r="F24" s="19"/>
      <c r="G24" s="19"/>
      <c r="H24" s="19"/>
      <c r="I24" s="19"/>
      <c r="J24" s="19"/>
      <c r="K24" s="45"/>
    </row>
    <row r="25" spans="2:22">
      <c r="B25" s="24" t="s">
        <v>36</v>
      </c>
      <c r="C25" s="129">
        <v>9.5410039333367909</v>
      </c>
      <c r="D25" s="129">
        <v>6.1097371256311801</v>
      </c>
      <c r="E25" s="19"/>
      <c r="F25" s="19"/>
      <c r="G25" s="19"/>
      <c r="H25" s="19"/>
      <c r="I25" s="19"/>
      <c r="J25" s="19"/>
      <c r="K25" s="45"/>
    </row>
    <row r="26" spans="2:22">
      <c r="B26" s="24" t="s">
        <v>37</v>
      </c>
      <c r="C26" s="129">
        <v>17.251515251501999</v>
      </c>
      <c r="D26" s="129">
        <v>12.6681098178839</v>
      </c>
      <c r="E26" s="19"/>
      <c r="F26" s="19"/>
      <c r="G26" s="19"/>
      <c r="H26" s="19"/>
      <c r="I26" s="19"/>
      <c r="J26" s="19"/>
    </row>
    <row r="27" spans="2:22">
      <c r="B27" s="24" t="s">
        <v>38</v>
      </c>
      <c r="C27" s="129">
        <v>15.433639839446901</v>
      </c>
      <c r="D27" s="129">
        <v>13.3779721033961</v>
      </c>
    </row>
    <row r="28" spans="2:22">
      <c r="B28" s="24" t="s">
        <v>39</v>
      </c>
      <c r="C28" s="129">
        <v>10.569188499899299</v>
      </c>
      <c r="D28" s="129">
        <v>11.875952924912699</v>
      </c>
    </row>
    <row r="29" spans="2:22">
      <c r="B29" s="24" t="s">
        <v>40</v>
      </c>
      <c r="C29" s="129">
        <v>6.8340164711684199</v>
      </c>
      <c r="D29" s="129">
        <v>9.0470677340092305</v>
      </c>
    </row>
    <row r="30" spans="2:22">
      <c r="B30" s="24" t="s">
        <v>41</v>
      </c>
      <c r="C30" s="129">
        <v>5.4053387474624301</v>
      </c>
      <c r="D30" s="129">
        <v>6.4699528016048999</v>
      </c>
    </row>
    <row r="31" spans="2:22">
      <c r="B31" s="24" t="s">
        <v>42</v>
      </c>
      <c r="C31" s="129">
        <v>4.4203173871397103</v>
      </c>
      <c r="D31" s="129">
        <v>4.5360010128971897</v>
      </c>
    </row>
    <row r="32" spans="2:22">
      <c r="B32" s="24" t="s">
        <v>43</v>
      </c>
      <c r="C32" s="129">
        <v>3.6240326991868699</v>
      </c>
      <c r="D32" s="129">
        <v>3.74897574125922</v>
      </c>
    </row>
    <row r="33" spans="2:4">
      <c r="B33" s="24" t="s">
        <v>44</v>
      </c>
      <c r="C33" s="129">
        <v>4.2073940991297096</v>
      </c>
      <c r="D33" s="129">
        <v>5.5116044253941201</v>
      </c>
    </row>
    <row r="34" spans="2:4">
      <c r="B34" s="24" t="s">
        <v>45</v>
      </c>
      <c r="C34" s="129">
        <v>6.6087527721894199</v>
      </c>
      <c r="D34" s="129">
        <v>8.2453221736866702</v>
      </c>
    </row>
    <row r="35" spans="2:4">
      <c r="B35" s="33" t="s">
        <v>46</v>
      </c>
      <c r="C35" s="130">
        <v>16.104800299538699</v>
      </c>
      <c r="D35" s="130">
        <v>18.409304139324998</v>
      </c>
    </row>
    <row r="36" spans="2:4">
      <c r="B36" s="27" t="s">
        <v>9</v>
      </c>
      <c r="C36" s="28"/>
      <c r="D36" s="28"/>
    </row>
  </sheetData>
  <mergeCells count="6">
    <mergeCell ref="B23:B24"/>
    <mergeCell ref="C23:D23"/>
    <mergeCell ref="B4:B6"/>
    <mergeCell ref="D4:D6"/>
    <mergeCell ref="E4:E6"/>
    <mergeCell ref="B11:D11"/>
  </mergeCells>
  <hyperlinks>
    <hyperlink ref="A1" location="Contents!A1" display="Return to Contents Pag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B30" sqref="B30"/>
    </sheetView>
  </sheetViews>
  <sheetFormatPr defaultColWidth="9.140625" defaultRowHeight="15"/>
  <cols>
    <col min="1" max="1" width="10.28515625" style="1" customWidth="1"/>
    <col min="2" max="2" width="34.42578125" style="1" customWidth="1"/>
    <col min="3" max="9" width="11.28515625" style="1" customWidth="1"/>
    <col min="10" max="10" width="14.85546875" style="1" customWidth="1"/>
    <col min="11" max="11" width="13.85546875" style="1" customWidth="1"/>
    <col min="12" max="16384" width="9.140625" style="1"/>
  </cols>
  <sheetData>
    <row r="1" spans="1:11" ht="42.75">
      <c r="A1" s="378" t="s">
        <v>65</v>
      </c>
      <c r="B1" s="106"/>
    </row>
    <row r="2" spans="1:11" ht="15.75">
      <c r="B2" s="131" t="s">
        <v>160</v>
      </c>
      <c r="C2" s="132"/>
      <c r="D2" s="132"/>
      <c r="E2" s="132"/>
      <c r="F2" s="132"/>
      <c r="G2" s="132"/>
      <c r="H2" s="132"/>
      <c r="I2" s="24"/>
      <c r="J2" s="24"/>
      <c r="K2" s="24"/>
    </row>
    <row r="3" spans="1:11">
      <c r="B3" s="25" t="s">
        <v>0</v>
      </c>
      <c r="C3" s="26" t="s">
        <v>2</v>
      </c>
      <c r="D3" s="26" t="s">
        <v>3</v>
      </c>
      <c r="E3" s="26" t="s">
        <v>4</v>
      </c>
      <c r="F3" s="26" t="s">
        <v>5</v>
      </c>
      <c r="G3" s="26" t="s">
        <v>6</v>
      </c>
      <c r="H3" s="26" t="s">
        <v>8</v>
      </c>
      <c r="I3" s="26" t="s">
        <v>24</v>
      </c>
      <c r="J3" s="24"/>
      <c r="K3" s="24"/>
    </row>
    <row r="4" spans="1:11" ht="15" customHeight="1">
      <c r="B4" s="7" t="s">
        <v>122</v>
      </c>
      <c r="C4" s="8">
        <v>250.03332465</v>
      </c>
      <c r="D4" s="8">
        <v>259.08494367999998</v>
      </c>
      <c r="E4" s="8">
        <v>275.49893850000001</v>
      </c>
      <c r="F4" s="8">
        <v>292.32483983999998</v>
      </c>
      <c r="G4" s="8">
        <v>309.83998076999995</v>
      </c>
      <c r="H4" s="8">
        <v>329.06629213999997</v>
      </c>
      <c r="I4" s="8">
        <v>349.02558322000004</v>
      </c>
      <c r="J4" s="24"/>
      <c r="K4" s="24"/>
    </row>
    <row r="5" spans="1:11" ht="15" customHeight="1">
      <c r="B5" s="10" t="s">
        <v>10</v>
      </c>
      <c r="C5" s="8">
        <v>-47.613588790000001</v>
      </c>
      <c r="D5" s="8">
        <v>-48.326897689999996</v>
      </c>
      <c r="E5" s="8">
        <v>-50.444111390000003</v>
      </c>
      <c r="F5" s="8">
        <v>-52.174237520000005</v>
      </c>
      <c r="G5" s="8">
        <v>-54.013228290000001</v>
      </c>
      <c r="H5" s="8">
        <v>-55.931512990000002</v>
      </c>
      <c r="I5" s="8">
        <v>-57.920128270000006</v>
      </c>
      <c r="J5" s="24"/>
      <c r="K5" s="24"/>
    </row>
    <row r="6" spans="1:11" ht="15" customHeight="1">
      <c r="B6" s="10" t="s">
        <v>11</v>
      </c>
      <c r="C6" s="8">
        <v>136.38651221999999</v>
      </c>
      <c r="D6" s="8">
        <v>138.31880891999998</v>
      </c>
      <c r="E6" s="8">
        <v>147.96648430000002</v>
      </c>
      <c r="F6" s="8">
        <v>155.90461271999999</v>
      </c>
      <c r="G6" s="8">
        <v>164.09632463</v>
      </c>
      <c r="H6" s="8">
        <v>172.92693487</v>
      </c>
      <c r="I6" s="8">
        <v>182.01562675</v>
      </c>
      <c r="J6" s="24"/>
      <c r="K6" s="24"/>
    </row>
    <row r="7" spans="1:11" ht="15" customHeight="1">
      <c r="B7" s="10" t="s">
        <v>72</v>
      </c>
      <c r="C7" s="8">
        <v>55.398367469999997</v>
      </c>
      <c r="D7" s="8">
        <v>58.323718200000002</v>
      </c>
      <c r="E7" s="8">
        <v>61.662948840000006</v>
      </c>
      <c r="F7" s="8">
        <v>65.591690290000003</v>
      </c>
      <c r="G7" s="8">
        <v>69.822387829999997</v>
      </c>
      <c r="H7" s="8">
        <v>74.418141890000001</v>
      </c>
      <c r="I7" s="8">
        <v>79.011815739999989</v>
      </c>
      <c r="J7" s="24"/>
      <c r="K7" s="24"/>
    </row>
    <row r="8" spans="1:11" ht="15" customHeight="1">
      <c r="B8" s="10" t="s">
        <v>12</v>
      </c>
      <c r="C8" s="8">
        <v>80.924062849999999</v>
      </c>
      <c r="D8" s="8">
        <v>84.37758771</v>
      </c>
      <c r="E8" s="8">
        <v>88.558319549999993</v>
      </c>
      <c r="F8" s="8">
        <v>93.547915090000004</v>
      </c>
      <c r="G8" s="8">
        <v>98.679437980000003</v>
      </c>
      <c r="H8" s="8">
        <v>104.36694652</v>
      </c>
      <c r="I8" s="8">
        <v>110.40991926000001</v>
      </c>
      <c r="J8" s="24"/>
      <c r="K8" s="24"/>
    </row>
    <row r="9" spans="1:11" ht="15" customHeight="1">
      <c r="B9" s="10" t="s">
        <v>13</v>
      </c>
      <c r="C9" s="8">
        <v>24.937970910000001</v>
      </c>
      <c r="D9" s="8">
        <v>26.391726540000001</v>
      </c>
      <c r="E9" s="8">
        <v>27.755297199999998</v>
      </c>
      <c r="F9" s="8">
        <v>29.454859239999998</v>
      </c>
      <c r="G9" s="8">
        <v>31.255058630000001</v>
      </c>
      <c r="H9" s="8">
        <v>33.285781849999999</v>
      </c>
      <c r="I9" s="8">
        <v>35.508349729999999</v>
      </c>
      <c r="J9" s="24"/>
      <c r="K9" s="24"/>
    </row>
    <row r="10" spans="1:11" ht="15" customHeight="1">
      <c r="B10" s="56" t="s">
        <v>143</v>
      </c>
      <c r="C10" s="57">
        <v>-52.63629538</v>
      </c>
      <c r="D10" s="57">
        <v>-55.783198400000003</v>
      </c>
      <c r="E10" s="57">
        <v>-59.32955303</v>
      </c>
      <c r="F10" s="57">
        <v>-63.337552570000007</v>
      </c>
      <c r="G10" s="57">
        <v>-68.012336900000008</v>
      </c>
      <c r="H10" s="57">
        <v>-72.984757830000007</v>
      </c>
      <c r="I10" s="57">
        <v>-78.585317599999996</v>
      </c>
      <c r="J10" s="24"/>
      <c r="K10" s="24"/>
    </row>
    <row r="11" spans="1:11" ht="15" customHeight="1">
      <c r="B11" s="10" t="s">
        <v>10</v>
      </c>
      <c r="C11" s="8">
        <v>0.44623215000000005</v>
      </c>
      <c r="D11" s="8">
        <v>0.47210803000000001</v>
      </c>
      <c r="E11" s="8">
        <v>0.50603803000000003</v>
      </c>
      <c r="F11" s="8">
        <v>0.53982045999999995</v>
      </c>
      <c r="G11" s="8">
        <v>0.57825563999999996</v>
      </c>
      <c r="H11" s="8">
        <v>0.61911797999999996</v>
      </c>
      <c r="I11" s="8">
        <v>0.66300104000000004</v>
      </c>
      <c r="J11" s="24"/>
      <c r="K11" s="24"/>
    </row>
    <row r="12" spans="1:11" ht="15" customHeight="1">
      <c r="B12" s="10" t="s">
        <v>11</v>
      </c>
      <c r="C12" s="8">
        <v>-5.2519315500000001</v>
      </c>
      <c r="D12" s="8">
        <v>-5.4318811</v>
      </c>
      <c r="E12" s="8">
        <v>-5.8615892800000005</v>
      </c>
      <c r="F12" s="8">
        <v>-6.2332497099999999</v>
      </c>
      <c r="G12" s="8">
        <v>-6.6518799099999999</v>
      </c>
      <c r="H12" s="8">
        <v>-7.0971068800000001</v>
      </c>
      <c r="I12" s="8">
        <v>-7.5676279299999996</v>
      </c>
      <c r="J12" s="24"/>
      <c r="K12" s="24"/>
    </row>
    <row r="13" spans="1:11" ht="15" customHeight="1">
      <c r="B13" s="10" t="s">
        <v>72</v>
      </c>
      <c r="C13" s="8">
        <v>-4.8951378200000004</v>
      </c>
      <c r="D13" s="8">
        <v>-5.1028162799999999</v>
      </c>
      <c r="E13" s="8">
        <v>-5.2892806100000005</v>
      </c>
      <c r="F13" s="8">
        <v>-5.6695684200000001</v>
      </c>
      <c r="G13" s="8">
        <v>-6.0770844100000003</v>
      </c>
      <c r="H13" s="8">
        <v>-6.4503534900000004</v>
      </c>
      <c r="I13" s="8">
        <v>-6.8480165099999999</v>
      </c>
      <c r="J13" s="24"/>
      <c r="K13" s="24"/>
    </row>
    <row r="14" spans="1:11" ht="15" customHeight="1">
      <c r="B14" s="10" t="s">
        <v>12</v>
      </c>
      <c r="C14" s="8">
        <v>-21.790745999999999</v>
      </c>
      <c r="D14" s="8">
        <v>-23.313497050000002</v>
      </c>
      <c r="E14" s="8">
        <v>-24.915789929999999</v>
      </c>
      <c r="F14" s="8">
        <v>-26.578865230000002</v>
      </c>
      <c r="G14" s="8">
        <v>-28.660748170000002</v>
      </c>
      <c r="H14" s="8">
        <v>-30.985906850000003</v>
      </c>
      <c r="I14" s="8">
        <v>-33.543230749999999</v>
      </c>
      <c r="J14" s="24"/>
      <c r="K14" s="24"/>
    </row>
    <row r="15" spans="1:11" ht="15" customHeight="1">
      <c r="B15" s="10" t="s">
        <v>13</v>
      </c>
      <c r="C15" s="8">
        <v>-21.144712160000001</v>
      </c>
      <c r="D15" s="8">
        <v>-22.407112000000001</v>
      </c>
      <c r="E15" s="8">
        <v>-23.768931239999997</v>
      </c>
      <c r="F15" s="8">
        <v>-25.395689670000003</v>
      </c>
      <c r="G15" s="8">
        <v>-27.200880050000002</v>
      </c>
      <c r="H15" s="8">
        <v>-29.070508589999999</v>
      </c>
      <c r="I15" s="8">
        <v>-31.28944345</v>
      </c>
      <c r="J15" s="24"/>
      <c r="K15" s="24"/>
    </row>
    <row r="16" spans="1:11" ht="15" customHeight="1">
      <c r="B16" s="56" t="s">
        <v>124</v>
      </c>
      <c r="C16" s="57">
        <v>197.39702926999999</v>
      </c>
      <c r="D16" s="57">
        <v>203.30174527999998</v>
      </c>
      <c r="E16" s="57">
        <v>216.16938547000001</v>
      </c>
      <c r="F16" s="57">
        <v>228.98728726999997</v>
      </c>
      <c r="G16" s="57">
        <v>241.82764386999995</v>
      </c>
      <c r="H16" s="57">
        <v>256.08153430999994</v>
      </c>
      <c r="I16" s="57">
        <v>270.44026562000005</v>
      </c>
      <c r="J16" s="24"/>
      <c r="K16" s="24"/>
    </row>
    <row r="17" spans="2:11" ht="15" customHeight="1">
      <c r="B17" s="10" t="s">
        <v>10</v>
      </c>
      <c r="C17" s="8">
        <v>-47.167356640000001</v>
      </c>
      <c r="D17" s="8">
        <v>-47.854789659999994</v>
      </c>
      <c r="E17" s="8">
        <v>-49.938073360000004</v>
      </c>
      <c r="F17" s="8">
        <v>-51.634417060000004</v>
      </c>
      <c r="G17" s="8">
        <v>-53.434972649999999</v>
      </c>
      <c r="H17" s="8">
        <v>-55.312395010000003</v>
      </c>
      <c r="I17" s="41">
        <v>-57.257127230000009</v>
      </c>
      <c r="J17" s="24"/>
      <c r="K17" s="24"/>
    </row>
    <row r="18" spans="2:11" ht="15" customHeight="1">
      <c r="B18" s="10" t="s">
        <v>11</v>
      </c>
      <c r="C18" s="8">
        <v>131.13458066999999</v>
      </c>
      <c r="D18" s="8">
        <v>132.88692781999998</v>
      </c>
      <c r="E18" s="8">
        <v>142.10489502000001</v>
      </c>
      <c r="F18" s="8">
        <v>149.67136300999999</v>
      </c>
      <c r="G18" s="8">
        <v>157.44444472000001</v>
      </c>
      <c r="H18" s="8">
        <v>165.82982798999998</v>
      </c>
      <c r="I18" s="41">
        <v>174.44799882000001</v>
      </c>
      <c r="J18" s="24"/>
      <c r="K18" s="24"/>
    </row>
    <row r="19" spans="2:11" ht="15" customHeight="1">
      <c r="B19" s="10" t="s">
        <v>72</v>
      </c>
      <c r="C19" s="8">
        <v>50.503229649999994</v>
      </c>
      <c r="D19" s="8">
        <v>53.220901920000003</v>
      </c>
      <c r="E19" s="8">
        <v>56.373668230000007</v>
      </c>
      <c r="F19" s="8">
        <v>59.922121870000005</v>
      </c>
      <c r="G19" s="8">
        <v>63.745303419999999</v>
      </c>
      <c r="H19" s="8">
        <v>67.967788400000003</v>
      </c>
      <c r="I19" s="41">
        <v>72.163799229999995</v>
      </c>
      <c r="J19" s="24"/>
      <c r="K19" s="24"/>
    </row>
    <row r="20" spans="2:11" ht="15" customHeight="1">
      <c r="B20" s="10" t="s">
        <v>12</v>
      </c>
      <c r="C20" s="8">
        <v>59.13331685</v>
      </c>
      <c r="D20" s="8">
        <v>61.064090659999998</v>
      </c>
      <c r="E20" s="8">
        <v>63.642529619999991</v>
      </c>
      <c r="F20" s="8">
        <v>66.969049859999998</v>
      </c>
      <c r="G20" s="8">
        <v>70.018689809999998</v>
      </c>
      <c r="H20" s="8">
        <v>73.381039669999993</v>
      </c>
      <c r="I20" s="41">
        <v>76.866688510000017</v>
      </c>
      <c r="J20" s="24"/>
      <c r="K20" s="24"/>
    </row>
    <row r="21" spans="2:11" ht="15" customHeight="1">
      <c r="B21" s="11" t="s">
        <v>13</v>
      </c>
      <c r="C21" s="9">
        <v>3.7932587499999997</v>
      </c>
      <c r="D21" s="9">
        <v>3.984614539999999</v>
      </c>
      <c r="E21" s="9">
        <v>3.9863659600000005</v>
      </c>
      <c r="F21" s="9">
        <v>4.0591695699999946</v>
      </c>
      <c r="G21" s="9">
        <v>4.0541785799999985</v>
      </c>
      <c r="H21" s="9">
        <v>4.21527326</v>
      </c>
      <c r="I21" s="42">
        <v>4.2189062799999988</v>
      </c>
      <c r="J21" s="24"/>
      <c r="K21" s="24"/>
    </row>
    <row r="22" spans="2:11">
      <c r="B22" s="133" t="s">
        <v>139</v>
      </c>
      <c r="C22" s="134"/>
      <c r="D22" s="134">
        <v>-5.893121589999998</v>
      </c>
      <c r="E22" s="134">
        <v>-10.85055476</v>
      </c>
      <c r="F22" s="134">
        <v>-16.6819025</v>
      </c>
      <c r="G22" s="134">
        <v>-23.213906130000002</v>
      </c>
      <c r="H22" s="134">
        <v>-30.520040389999998</v>
      </c>
      <c r="I22" s="134">
        <v>-32.594194209999998</v>
      </c>
      <c r="J22" s="24"/>
      <c r="K22" s="24"/>
    </row>
    <row r="23" spans="2:11">
      <c r="B23" s="133" t="s">
        <v>125</v>
      </c>
      <c r="C23" s="134">
        <v>197.39702926999999</v>
      </c>
      <c r="D23" s="134">
        <v>197.40862368999998</v>
      </c>
      <c r="E23" s="134">
        <v>205.31883071000001</v>
      </c>
      <c r="F23" s="134">
        <v>212.30538476999996</v>
      </c>
      <c r="G23" s="134">
        <v>218.61373773999995</v>
      </c>
      <c r="H23" s="134">
        <v>225.56149391999995</v>
      </c>
      <c r="I23" s="134">
        <v>237.84607141000004</v>
      </c>
      <c r="J23" s="24"/>
      <c r="K23" s="24"/>
    </row>
    <row r="24" spans="2:11">
      <c r="B24" s="330" t="s">
        <v>9</v>
      </c>
      <c r="C24" s="135"/>
      <c r="D24" s="135"/>
      <c r="E24" s="135"/>
      <c r="F24" s="135"/>
      <c r="G24" s="135"/>
      <c r="H24" s="135"/>
      <c r="I24" s="43"/>
      <c r="J24" s="24"/>
      <c r="K24" s="24"/>
    </row>
    <row r="25" spans="2:11">
      <c r="B25" s="331" t="s">
        <v>140</v>
      </c>
      <c r="C25" s="135"/>
      <c r="D25" s="135"/>
      <c r="E25" s="135"/>
      <c r="F25" s="135"/>
      <c r="G25" s="135"/>
      <c r="H25" s="135"/>
      <c r="I25" s="43"/>
      <c r="J25" s="24"/>
      <c r="K25" s="24"/>
    </row>
    <row r="26" spans="2:11">
      <c r="B26" s="331" t="s">
        <v>242</v>
      </c>
      <c r="C26" s="24"/>
      <c r="D26" s="24"/>
      <c r="E26" s="24"/>
      <c r="F26" s="24"/>
      <c r="G26" s="24"/>
      <c r="H26" s="24"/>
      <c r="I26" s="24"/>
      <c r="J26" s="24"/>
      <c r="K26" s="24"/>
    </row>
    <row r="27" spans="2:11">
      <c r="B27" s="24"/>
      <c r="C27" s="24"/>
      <c r="D27" s="24"/>
      <c r="E27" s="24"/>
      <c r="F27" s="24"/>
      <c r="G27" s="24"/>
      <c r="H27" s="24"/>
      <c r="I27" s="24"/>
      <c r="J27" s="24"/>
      <c r="K27" s="24"/>
    </row>
    <row r="28" spans="2:11">
      <c r="B28" s="24"/>
      <c r="C28" s="394"/>
      <c r="D28" s="394"/>
      <c r="E28" s="394"/>
      <c r="F28" s="394"/>
      <c r="G28" s="394"/>
      <c r="H28" s="394"/>
      <c r="I28" s="394"/>
      <c r="J28" s="24"/>
      <c r="K28" s="24"/>
    </row>
    <row r="29" spans="2:11">
      <c r="B29" s="24"/>
      <c r="J29" s="24"/>
      <c r="K29" s="24"/>
    </row>
    <row r="30" spans="2:11">
      <c r="B30" s="24"/>
      <c r="C30" s="24"/>
      <c r="D30" s="24"/>
      <c r="E30" s="24"/>
      <c r="F30" s="24"/>
      <c r="G30" s="24"/>
      <c r="H30" s="24"/>
      <c r="I30" s="24"/>
      <c r="J30" s="24"/>
      <c r="K30" s="24"/>
    </row>
  </sheetData>
  <hyperlinks>
    <hyperlink ref="A1" location="Contents!A1" display="Return to Contents Pag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B16" sqref="B16"/>
    </sheetView>
  </sheetViews>
  <sheetFormatPr defaultColWidth="9.140625" defaultRowHeight="15"/>
  <cols>
    <col min="1" max="1" width="10.28515625" style="1" customWidth="1"/>
    <col min="2" max="2" width="34.28515625" style="1" customWidth="1"/>
    <col min="3" max="8" width="11.28515625" style="1" customWidth="1"/>
    <col min="9" max="9" width="13.85546875" style="1" customWidth="1"/>
    <col min="10" max="16384" width="9.140625" style="1"/>
  </cols>
  <sheetData>
    <row r="1" spans="1:9" ht="42.75">
      <c r="A1" s="378" t="s">
        <v>65</v>
      </c>
      <c r="B1" s="106"/>
    </row>
    <row r="2" spans="1:9" ht="15.75">
      <c r="B2" s="131" t="s">
        <v>161</v>
      </c>
      <c r="C2" s="132"/>
      <c r="D2" s="132"/>
      <c r="E2" s="132"/>
      <c r="F2" s="132"/>
      <c r="G2" s="132"/>
      <c r="H2" s="132"/>
    </row>
    <row r="3" spans="1:9">
      <c r="B3" s="142" t="s">
        <v>0</v>
      </c>
      <c r="C3" s="143" t="s">
        <v>3</v>
      </c>
      <c r="D3" s="143" t="s">
        <v>4</v>
      </c>
      <c r="E3" s="143" t="s">
        <v>5</v>
      </c>
      <c r="F3" s="143" t="s">
        <v>6</v>
      </c>
      <c r="G3" s="143" t="s">
        <v>8</v>
      </c>
      <c r="H3" s="143" t="s">
        <v>24</v>
      </c>
      <c r="I3" s="3"/>
    </row>
    <row r="4" spans="1:9" ht="15" customHeight="1">
      <c r="B4" s="144" t="s">
        <v>14</v>
      </c>
      <c r="C4" s="145">
        <v>75.243541930000006</v>
      </c>
      <c r="D4" s="145">
        <v>79.757788239999996</v>
      </c>
      <c r="E4" s="145">
        <v>84.832434030000002</v>
      </c>
      <c r="F4" s="145">
        <v>90.246963269999995</v>
      </c>
      <c r="G4" s="145">
        <v>95.844370459999993</v>
      </c>
      <c r="H4" s="145">
        <v>102.10974204</v>
      </c>
      <c r="I4" s="3"/>
    </row>
    <row r="5" spans="1:9" ht="15" customHeight="1">
      <c r="B5" s="144" t="s">
        <v>123</v>
      </c>
      <c r="C5" s="145">
        <v>-8.5428716400000013</v>
      </c>
      <c r="D5" s="145">
        <v>-9.9836661700000029</v>
      </c>
      <c r="E5" s="145">
        <v>-11.809793149999999</v>
      </c>
      <c r="F5" s="145">
        <v>-13.403581309999996</v>
      </c>
      <c r="G5" s="145">
        <v>-15.359928940000003</v>
      </c>
      <c r="H5" s="145">
        <v>-16.900838069999999</v>
      </c>
      <c r="I5" s="3"/>
    </row>
    <row r="6" spans="1:9">
      <c r="B6" s="376" t="s">
        <v>138</v>
      </c>
      <c r="C6" s="145">
        <v>-6.3424089400000003</v>
      </c>
      <c r="D6" s="145">
        <v>-6.7250079800000009</v>
      </c>
      <c r="E6" s="145">
        <v>-7.2592439999999998</v>
      </c>
      <c r="F6" s="145">
        <v>-7.6284968200000005</v>
      </c>
      <c r="G6" s="145">
        <v>-8.0862508399999999</v>
      </c>
      <c r="H6" s="145">
        <v>-8.8788103300000003</v>
      </c>
      <c r="I6" s="3"/>
    </row>
    <row r="7" spans="1:9">
      <c r="B7" s="376" t="s">
        <v>139</v>
      </c>
      <c r="C7" s="145">
        <v>-2.200462700000001</v>
      </c>
      <c r="D7" s="145">
        <v>-3.2586581900000011</v>
      </c>
      <c r="E7" s="145">
        <v>-4.5505491499999993</v>
      </c>
      <c r="F7" s="145">
        <v>-5.7750844899999958</v>
      </c>
      <c r="G7" s="145">
        <v>-7.2736781000000033</v>
      </c>
      <c r="H7" s="145">
        <v>-8.0220277399999969</v>
      </c>
    </row>
    <row r="8" spans="1:9">
      <c r="B8" s="146" t="s">
        <v>15</v>
      </c>
      <c r="C8" s="147">
        <v>66.700670290000005</v>
      </c>
      <c r="D8" s="147">
        <v>69.77412206999999</v>
      </c>
      <c r="E8" s="147">
        <v>73.022640879999997</v>
      </c>
      <c r="F8" s="147">
        <v>76.843381960000002</v>
      </c>
      <c r="G8" s="147">
        <v>80.48444151999999</v>
      </c>
      <c r="H8" s="147">
        <v>85.208903969999994</v>
      </c>
    </row>
    <row r="9" spans="1:9">
      <c r="B9" s="332" t="s">
        <v>9</v>
      </c>
      <c r="C9" s="148"/>
      <c r="D9" s="149"/>
      <c r="E9" s="149"/>
      <c r="F9" s="149"/>
      <c r="G9" s="149"/>
      <c r="H9" s="149"/>
    </row>
    <row r="10" spans="1:9">
      <c r="B10" s="162" t="s">
        <v>140</v>
      </c>
      <c r="C10" s="24"/>
      <c r="D10" s="24"/>
      <c r="E10" s="24"/>
      <c r="F10" s="24"/>
      <c r="G10" s="24"/>
      <c r="H10" s="24"/>
    </row>
    <row r="11" spans="1:9">
      <c r="B11" s="162" t="s">
        <v>141</v>
      </c>
      <c r="C11" s="24"/>
      <c r="D11" s="24"/>
      <c r="E11" s="24"/>
      <c r="F11" s="24"/>
      <c r="G11" s="24"/>
      <c r="H11" s="24"/>
    </row>
  </sheetData>
  <hyperlinks>
    <hyperlink ref="A1" location="Contents!A1" display="Return to Contents Pag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22" sqref="D22"/>
    </sheetView>
  </sheetViews>
  <sheetFormatPr defaultColWidth="9.140625" defaultRowHeight="15"/>
  <cols>
    <col min="1" max="1" width="10.140625" style="1" customWidth="1"/>
    <col min="2" max="2" width="34" style="1" customWidth="1"/>
    <col min="3" max="7" width="11.28515625" style="1" customWidth="1"/>
    <col min="8" max="8" width="13.85546875" style="1" customWidth="1"/>
    <col min="9" max="16384" width="9.140625" style="1"/>
  </cols>
  <sheetData>
    <row r="1" spans="1:8" ht="42.75">
      <c r="A1" s="378" t="s">
        <v>65</v>
      </c>
      <c r="B1" s="106"/>
    </row>
    <row r="2" spans="1:8" ht="15.75">
      <c r="B2" s="131" t="s">
        <v>168</v>
      </c>
      <c r="C2" s="132"/>
      <c r="D2" s="132"/>
      <c r="E2" s="132"/>
      <c r="F2" s="132"/>
      <c r="G2" s="132"/>
    </row>
    <row r="3" spans="1:8">
      <c r="B3" s="142" t="s">
        <v>0</v>
      </c>
      <c r="C3" s="143" t="s">
        <v>4</v>
      </c>
      <c r="D3" s="143" t="s">
        <v>5</v>
      </c>
      <c r="E3" s="143" t="s">
        <v>6</v>
      </c>
      <c r="F3" s="143" t="s">
        <v>8</v>
      </c>
      <c r="G3" s="143" t="s">
        <v>24</v>
      </c>
      <c r="H3" s="3"/>
    </row>
    <row r="4" spans="1:8" ht="15" customHeight="1">
      <c r="B4" s="144" t="s">
        <v>14</v>
      </c>
      <c r="C4" s="145">
        <v>58.734759450000006</v>
      </c>
      <c r="D4" s="145">
        <v>62.475304630000004</v>
      </c>
      <c r="E4" s="145">
        <v>66.313312429999996</v>
      </c>
      <c r="F4" s="145">
        <v>70.795620909999997</v>
      </c>
      <c r="G4" s="145">
        <v>75.399669920000008</v>
      </c>
      <c r="H4" s="3"/>
    </row>
    <row r="5" spans="1:8" ht="15" customHeight="1">
      <c r="B5" s="144" t="s">
        <v>123</v>
      </c>
      <c r="C5" s="145">
        <v>-7.3620251299999975</v>
      </c>
      <c r="D5" s="145">
        <v>-8.3076555200000008</v>
      </c>
      <c r="E5" s="145">
        <v>-9.9160258700000021</v>
      </c>
      <c r="F5" s="145">
        <v>-11.495660400000002</v>
      </c>
      <c r="G5" s="145">
        <v>-12.062301720000004</v>
      </c>
      <c r="H5" s="3"/>
    </row>
    <row r="6" spans="1:8">
      <c r="B6" s="376" t="s">
        <v>138</v>
      </c>
      <c r="C6" s="145">
        <v>-4.9966454699999998</v>
      </c>
      <c r="D6" s="145">
        <v>-5.2165628899999996</v>
      </c>
      <c r="E6" s="145">
        <v>-5.7213838899999994</v>
      </c>
      <c r="F6" s="145">
        <v>-6.1542414800000005</v>
      </c>
      <c r="G6" s="145">
        <v>-6.4747929500000003</v>
      </c>
      <c r="H6" s="3"/>
    </row>
    <row r="7" spans="1:8">
      <c r="B7" s="376" t="s">
        <v>139</v>
      </c>
      <c r="C7" s="145">
        <v>-2.3653796599999986</v>
      </c>
      <c r="D7" s="145">
        <v>-3.0910926300000017</v>
      </c>
      <c r="E7" s="145">
        <v>-4.1946419800000019</v>
      </c>
      <c r="F7" s="145">
        <v>-5.3414189200000006</v>
      </c>
      <c r="G7" s="145">
        <v>-5.5875087700000048</v>
      </c>
    </row>
    <row r="8" spans="1:8">
      <c r="B8" s="146" t="s">
        <v>15</v>
      </c>
      <c r="C8" s="147">
        <v>51.372734320000006</v>
      </c>
      <c r="D8" s="147">
        <v>54.167649109999999</v>
      </c>
      <c r="E8" s="147">
        <v>56.397286559999998</v>
      </c>
      <c r="F8" s="147">
        <v>59.299960509999991</v>
      </c>
      <c r="G8" s="147">
        <v>63.3373682</v>
      </c>
    </row>
    <row r="9" spans="1:8">
      <c r="B9" s="332" t="s">
        <v>9</v>
      </c>
      <c r="C9" s="150"/>
      <c r="D9" s="150"/>
      <c r="E9" s="150"/>
      <c r="F9" s="150"/>
      <c r="G9" s="150"/>
    </row>
    <row r="10" spans="1:8">
      <c r="B10" s="162" t="s">
        <v>140</v>
      </c>
      <c r="C10" s="28"/>
      <c r="D10" s="28"/>
      <c r="E10" s="28"/>
      <c r="F10" s="28"/>
      <c r="G10" s="28"/>
    </row>
    <row r="11" spans="1:8">
      <c r="B11" s="162" t="s">
        <v>141</v>
      </c>
      <c r="C11" s="28"/>
      <c r="D11" s="28"/>
      <c r="E11" s="28"/>
      <c r="F11" s="28"/>
      <c r="G11" s="28"/>
    </row>
  </sheetData>
  <hyperlinks>
    <hyperlink ref="A1" location="Contents!A1" display="Return to Contents Pag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B27" sqref="B27"/>
    </sheetView>
  </sheetViews>
  <sheetFormatPr defaultColWidth="9.140625" defaultRowHeight="15"/>
  <cols>
    <col min="1" max="1" width="10.28515625" style="1" customWidth="1"/>
    <col min="2" max="2" width="52.28515625" style="1" customWidth="1"/>
    <col min="3" max="8" width="10.7109375" style="1" customWidth="1"/>
    <col min="9" max="16384" width="9.140625" style="1"/>
  </cols>
  <sheetData>
    <row r="1" spans="1:11" ht="42.75">
      <c r="A1" s="378" t="s">
        <v>65</v>
      </c>
      <c r="B1" s="106"/>
    </row>
    <row r="2" spans="1:11" ht="15.75">
      <c r="B2" s="12" t="s">
        <v>162</v>
      </c>
      <c r="C2" s="24"/>
      <c r="D2" s="24"/>
      <c r="E2" s="24"/>
      <c r="F2" s="24"/>
      <c r="G2" s="24"/>
      <c r="H2" s="24"/>
      <c r="I2" s="24"/>
    </row>
    <row r="3" spans="1:11" ht="18.75" customHeight="1">
      <c r="B3" s="25" t="s">
        <v>0</v>
      </c>
      <c r="C3" s="26" t="s">
        <v>3</v>
      </c>
      <c r="D3" s="26" t="s">
        <v>4</v>
      </c>
      <c r="E3" s="26" t="s">
        <v>5</v>
      </c>
      <c r="F3" s="26" t="s">
        <v>6</v>
      </c>
      <c r="G3" s="26" t="s">
        <v>8</v>
      </c>
      <c r="H3" s="26" t="s">
        <v>24</v>
      </c>
      <c r="I3" s="24"/>
    </row>
    <row r="4" spans="1:11" ht="20.25" customHeight="1">
      <c r="B4" s="120" t="s">
        <v>102</v>
      </c>
      <c r="C4" s="77">
        <v>-9.0561323900000001</v>
      </c>
      <c r="D4" s="77">
        <v>-19.286993840000001</v>
      </c>
      <c r="E4" s="77">
        <v>-30.886877030000001</v>
      </c>
      <c r="F4" s="77">
        <v>-43.958678110000001</v>
      </c>
      <c r="G4" s="77">
        <v>-58.834125380000003</v>
      </c>
      <c r="H4" s="77">
        <v>-63.117490270000005</v>
      </c>
      <c r="I4" s="24"/>
    </row>
    <row r="5" spans="1:11" ht="20.25" customHeight="1">
      <c r="B5" s="474" t="s">
        <v>103</v>
      </c>
      <c r="C5" s="77">
        <v>-3.6810403199999997</v>
      </c>
      <c r="D5" s="77">
        <v>-6.5387572900000004</v>
      </c>
      <c r="E5" s="77">
        <v>-10.514252970000001</v>
      </c>
      <c r="F5" s="77">
        <v>-15.0094408</v>
      </c>
      <c r="G5" s="77">
        <v>-20.14689821</v>
      </c>
      <c r="H5" s="77">
        <v>-21.697232719999999</v>
      </c>
      <c r="I5" s="24"/>
    </row>
    <row r="6" spans="1:11" ht="20.25" customHeight="1">
      <c r="B6" s="474" t="s">
        <v>100</v>
      </c>
      <c r="C6" s="77">
        <v>-4.5007916999999988</v>
      </c>
      <c r="D6" s="77">
        <v>-9.5695687100000004</v>
      </c>
      <c r="E6" s="77">
        <v>-15.28428471</v>
      </c>
      <c r="F6" s="77">
        <v>-21.71225462</v>
      </c>
      <c r="G6" s="77">
        <v>-28.969855829999997</v>
      </c>
      <c r="H6" s="77">
        <v>-30.998489060000001</v>
      </c>
      <c r="I6" s="24"/>
    </row>
    <row r="7" spans="1:11" ht="20.25" customHeight="1">
      <c r="B7" s="474" t="s">
        <v>96</v>
      </c>
      <c r="C7" s="77">
        <v>-0.87430037000000105</v>
      </c>
      <c r="D7" s="77">
        <v>-1.8731455100000016</v>
      </c>
      <c r="E7" s="77">
        <v>-2.9984322699999995</v>
      </c>
      <c r="F7" s="77">
        <v>-4.2653993399999965</v>
      </c>
      <c r="G7" s="77">
        <v>-5.725309840000004</v>
      </c>
      <c r="H7" s="77">
        <v>-6.1404451199999972</v>
      </c>
      <c r="I7" s="24"/>
    </row>
    <row r="8" spans="1:11">
      <c r="B8" s="475" t="s">
        <v>97</v>
      </c>
      <c r="C8" s="151"/>
      <c r="D8" s="151">
        <v>-1.3055223299999983</v>
      </c>
      <c r="E8" s="151">
        <v>-2.0899070800000019</v>
      </c>
      <c r="F8" s="151">
        <v>-2.9715833500000013</v>
      </c>
      <c r="G8" s="151">
        <v>-3.9920615000000002</v>
      </c>
      <c r="H8" s="151">
        <v>-4.2813233700000044</v>
      </c>
      <c r="I8" s="24"/>
    </row>
    <row r="9" spans="1:11">
      <c r="B9" s="120" t="s">
        <v>101</v>
      </c>
      <c r="C9" s="77">
        <v>-7.36528063</v>
      </c>
      <c r="D9" s="77">
        <v>-7.9910958799999996</v>
      </c>
      <c r="E9" s="77">
        <v>-8.587632769999999</v>
      </c>
      <c r="F9" s="77">
        <v>-9.3560481400000004</v>
      </c>
      <c r="G9" s="77">
        <v>-9.9194838300000008</v>
      </c>
      <c r="H9" s="77">
        <v>-10.466089740000001</v>
      </c>
      <c r="I9" s="24"/>
    </row>
    <row r="10" spans="1:11">
      <c r="B10" s="474" t="s">
        <v>99</v>
      </c>
      <c r="C10" s="77">
        <v>-4.6467884100000001</v>
      </c>
      <c r="D10" s="77">
        <v>-4.26473982</v>
      </c>
      <c r="E10" s="77">
        <v>-4.6367125499999995</v>
      </c>
      <c r="F10" s="77">
        <v>-5.1216528499999994</v>
      </c>
      <c r="G10" s="77">
        <v>-5.4715735900000002</v>
      </c>
      <c r="H10" s="77">
        <v>-5.6826165700000004</v>
      </c>
      <c r="I10" s="24"/>
    </row>
    <row r="11" spans="1:11">
      <c r="B11" s="474" t="s">
        <v>100</v>
      </c>
      <c r="C11" s="77">
        <v>-1.3923298899999996</v>
      </c>
      <c r="D11" s="77">
        <v>-1.2809860499999999</v>
      </c>
      <c r="E11" s="77">
        <v>-1.39761779</v>
      </c>
      <c r="F11" s="77">
        <v>-1.5016515100000007</v>
      </c>
      <c r="G11" s="77">
        <v>-1.5501845600000006</v>
      </c>
      <c r="H11" s="77">
        <v>-1.5957051499999995</v>
      </c>
      <c r="I11" s="24"/>
    </row>
    <row r="12" spans="1:11">
      <c r="B12" s="474" t="s">
        <v>96</v>
      </c>
      <c r="C12" s="77">
        <v>-1.3261623300000001</v>
      </c>
      <c r="D12" s="77">
        <v>-1.3855126799999997</v>
      </c>
      <c r="E12" s="77">
        <v>-1.5521168799999998</v>
      </c>
      <c r="F12" s="77">
        <v>-1.5096851499999995</v>
      </c>
      <c r="G12" s="77">
        <v>-1.5483682599999997</v>
      </c>
      <c r="H12" s="77">
        <v>-1.8815826200000001</v>
      </c>
      <c r="I12" s="24"/>
    </row>
    <row r="13" spans="1:11">
      <c r="B13" s="475" t="s">
        <v>97</v>
      </c>
      <c r="C13" s="78"/>
      <c r="D13" s="78">
        <v>-1.05985733</v>
      </c>
      <c r="E13" s="78">
        <v>-1.0011855499999998</v>
      </c>
      <c r="F13" s="78">
        <v>-1.2230586300000008</v>
      </c>
      <c r="G13" s="78">
        <v>-1.34935742</v>
      </c>
      <c r="H13" s="78">
        <v>-1.3061854000000004</v>
      </c>
    </row>
    <row r="14" spans="1:11">
      <c r="B14" s="121" t="s">
        <v>104</v>
      </c>
      <c r="C14" s="78">
        <v>3.0602064100000002</v>
      </c>
      <c r="D14" s="78">
        <v>1.3234616699999999</v>
      </c>
      <c r="E14" s="78">
        <v>1.3820781100000001</v>
      </c>
      <c r="F14" s="78">
        <v>1.4322957700000001</v>
      </c>
      <c r="G14" s="78">
        <v>1.4881780600000001</v>
      </c>
      <c r="H14" s="78">
        <v>1.55803476</v>
      </c>
    </row>
    <row r="15" spans="1:11">
      <c r="B15" s="121" t="s">
        <v>98</v>
      </c>
      <c r="C15" s="78">
        <v>-13.36120661</v>
      </c>
      <c r="D15" s="78">
        <v>-25.95462805</v>
      </c>
      <c r="E15" s="78">
        <v>-38.092431689999998</v>
      </c>
      <c r="F15" s="78">
        <v>-51.882430480000004</v>
      </c>
      <c r="G15" s="78">
        <v>-67.265431150000012</v>
      </c>
      <c r="H15" s="78">
        <v>-72.025545250000008</v>
      </c>
      <c r="I15" s="13"/>
      <c r="J15" s="13"/>
      <c r="K15" s="13"/>
    </row>
    <row r="16" spans="1:11">
      <c r="B16" s="162" t="s">
        <v>9</v>
      </c>
      <c r="C16" s="24"/>
      <c r="D16" s="24"/>
      <c r="E16" s="24"/>
      <c r="F16" s="24"/>
      <c r="G16" s="24"/>
      <c r="H16" s="24"/>
    </row>
    <row r="17" spans="2:8">
      <c r="B17" s="162" t="s">
        <v>95</v>
      </c>
      <c r="C17" s="24"/>
      <c r="D17" s="24"/>
      <c r="E17" s="24"/>
      <c r="F17" s="24"/>
      <c r="G17" s="24"/>
      <c r="H17" s="24"/>
    </row>
    <row r="18" spans="2:8">
      <c r="B18" s="162" t="s">
        <v>108</v>
      </c>
      <c r="C18" s="24"/>
      <c r="D18" s="24"/>
      <c r="E18" s="24"/>
      <c r="F18" s="24"/>
      <c r="G18" s="24"/>
      <c r="H18" s="24"/>
    </row>
    <row r="19" spans="2:8">
      <c r="B19" s="162" t="s">
        <v>107</v>
      </c>
      <c r="C19" s="24"/>
      <c r="D19" s="24"/>
      <c r="E19" s="24"/>
      <c r="F19" s="24"/>
      <c r="G19" s="24"/>
      <c r="H19" s="24"/>
    </row>
    <row r="20" spans="2:8">
      <c r="B20" s="162" t="s">
        <v>105</v>
      </c>
      <c r="C20" s="24"/>
      <c r="D20" s="24"/>
      <c r="E20" s="24"/>
      <c r="F20" s="24"/>
      <c r="G20" s="24"/>
      <c r="H20" s="24"/>
    </row>
    <row r="21" spans="2:8">
      <c r="B21" s="162" t="s">
        <v>106</v>
      </c>
      <c r="C21" s="24"/>
      <c r="D21" s="24"/>
      <c r="E21" s="24"/>
      <c r="F21" s="24"/>
      <c r="G21" s="24"/>
      <c r="H21" s="24"/>
    </row>
    <row r="23" spans="2:8">
      <c r="C23" s="13"/>
      <c r="D23" s="13"/>
      <c r="E23" s="13"/>
      <c r="F23" s="13"/>
      <c r="G23" s="13"/>
      <c r="H23" s="13"/>
    </row>
    <row r="24" spans="2:8">
      <c r="C24" s="13"/>
      <c r="D24" s="13"/>
      <c r="E24" s="13"/>
      <c r="F24" s="13"/>
      <c r="G24" s="13"/>
      <c r="H24" s="13"/>
    </row>
    <row r="25" spans="2:8">
      <c r="C25" s="15"/>
      <c r="D25" s="15"/>
      <c r="E25" s="15"/>
      <c r="F25" s="15"/>
      <c r="G25" s="15"/>
      <c r="H25" s="15"/>
    </row>
    <row r="28" spans="2:8">
      <c r="C28" s="4"/>
    </row>
    <row r="29" spans="2:8">
      <c r="C29" s="14"/>
      <c r="D29" s="14"/>
      <c r="E29" s="14"/>
      <c r="F29" s="14"/>
      <c r="G29" s="14"/>
      <c r="H29" s="14"/>
    </row>
    <row r="32" spans="2:8">
      <c r="C32" s="14"/>
      <c r="D32" s="14"/>
      <c r="E32" s="14"/>
      <c r="F32" s="14"/>
      <c r="G32" s="14"/>
      <c r="H32" s="14"/>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E32" sqref="E32"/>
    </sheetView>
  </sheetViews>
  <sheetFormatPr defaultColWidth="9.140625" defaultRowHeight="12.75"/>
  <cols>
    <col min="1" max="1" width="10.42578125" style="28" customWidth="1"/>
    <col min="2" max="2" width="13.42578125" style="28" customWidth="1"/>
    <col min="3" max="3" width="11.28515625" style="28" customWidth="1"/>
    <col min="4" max="4" width="18.28515625" style="28" customWidth="1"/>
    <col min="5" max="6" width="15.5703125" style="28" customWidth="1"/>
    <col min="7" max="16384" width="9.140625" style="28"/>
  </cols>
  <sheetData>
    <row r="1" spans="1:9" ht="42.75">
      <c r="A1" s="378" t="s">
        <v>65</v>
      </c>
    </row>
    <row r="2" spans="1:9" ht="15.75">
      <c r="B2" s="123" t="s">
        <v>128</v>
      </c>
      <c r="C2" s="16"/>
      <c r="D2" s="16"/>
      <c r="E2" s="16"/>
      <c r="F2" s="16"/>
      <c r="G2" s="16"/>
      <c r="H2" s="16"/>
      <c r="I2" s="16"/>
    </row>
    <row r="3" spans="1:9">
      <c r="B3" s="16"/>
      <c r="C3" s="16"/>
      <c r="D3" s="16"/>
      <c r="E3" s="16"/>
      <c r="F3" s="16"/>
      <c r="G3" s="16"/>
      <c r="H3" s="16"/>
      <c r="I3" s="16"/>
    </row>
    <row r="4" spans="1:9" ht="15">
      <c r="B4" s="16"/>
      <c r="C4" s="124"/>
      <c r="D4" s="16"/>
      <c r="E4" s="16"/>
      <c r="F4" s="16"/>
      <c r="G4" s="16"/>
      <c r="H4" s="16"/>
      <c r="I4" s="16"/>
    </row>
    <row r="5" spans="1:9">
      <c r="B5" s="16"/>
      <c r="C5" s="16"/>
      <c r="D5" s="16"/>
      <c r="E5" s="16"/>
      <c r="F5" s="16"/>
      <c r="G5" s="16"/>
      <c r="H5" s="16"/>
      <c r="I5" s="16"/>
    </row>
    <row r="6" spans="1:9">
      <c r="B6" s="16"/>
      <c r="C6" s="16"/>
      <c r="D6" s="16"/>
      <c r="E6" s="16"/>
      <c r="F6" s="16"/>
      <c r="G6" s="16"/>
      <c r="H6" s="16"/>
      <c r="I6" s="16"/>
    </row>
    <row r="7" spans="1:9">
      <c r="B7" s="16"/>
      <c r="C7" s="16"/>
      <c r="D7" s="16"/>
      <c r="E7" s="16"/>
      <c r="F7" s="16"/>
      <c r="G7" s="16"/>
      <c r="H7" s="16"/>
      <c r="I7" s="16"/>
    </row>
    <row r="8" spans="1:9">
      <c r="B8" s="16"/>
      <c r="C8" s="16"/>
      <c r="D8" s="16"/>
      <c r="E8" s="16"/>
      <c r="F8" s="16"/>
      <c r="G8" s="16"/>
      <c r="H8" s="16"/>
      <c r="I8" s="16"/>
    </row>
    <row r="9" spans="1:9">
      <c r="B9" s="16"/>
      <c r="C9" s="16"/>
      <c r="D9" s="16"/>
      <c r="E9" s="16"/>
      <c r="F9" s="16"/>
      <c r="G9" s="16"/>
      <c r="H9" s="16"/>
      <c r="I9" s="16"/>
    </row>
    <row r="10" spans="1:9">
      <c r="B10" s="16"/>
      <c r="C10" s="16"/>
      <c r="D10" s="16"/>
      <c r="E10" s="16"/>
      <c r="F10" s="16"/>
      <c r="G10" s="16"/>
      <c r="H10" s="16"/>
      <c r="I10" s="16"/>
    </row>
    <row r="11" spans="1:9">
      <c r="B11" s="16"/>
      <c r="C11" s="16"/>
      <c r="D11" s="16"/>
      <c r="E11" s="16"/>
      <c r="F11" s="16"/>
      <c r="G11" s="16"/>
      <c r="H11" s="16"/>
      <c r="I11" s="16"/>
    </row>
    <row r="12" spans="1:9">
      <c r="B12" s="16"/>
      <c r="C12" s="16"/>
      <c r="D12" s="16"/>
      <c r="E12" s="16"/>
      <c r="F12" s="16"/>
      <c r="G12" s="16"/>
      <c r="H12" s="16"/>
      <c r="I12" s="16"/>
    </row>
    <row r="13" spans="1:9">
      <c r="B13" s="16"/>
      <c r="C13" s="16"/>
      <c r="D13" s="16"/>
      <c r="E13" s="16"/>
      <c r="F13" s="16"/>
      <c r="G13" s="16"/>
      <c r="H13" s="16"/>
      <c r="I13" s="16"/>
    </row>
    <row r="14" spans="1:9">
      <c r="B14" s="16"/>
      <c r="C14" s="16"/>
      <c r="D14" s="16"/>
      <c r="E14" s="16"/>
      <c r="F14" s="16"/>
      <c r="G14" s="16"/>
      <c r="H14" s="16"/>
      <c r="I14" s="16"/>
    </row>
    <row r="15" spans="1:9">
      <c r="B15" s="16"/>
      <c r="C15" s="16"/>
      <c r="D15" s="16"/>
      <c r="E15" s="16"/>
      <c r="F15" s="16"/>
      <c r="G15" s="16"/>
      <c r="H15" s="16"/>
      <c r="I15" s="16"/>
    </row>
    <row r="16" spans="1:9">
      <c r="B16" s="16"/>
      <c r="C16" s="16"/>
      <c r="D16" s="16"/>
      <c r="E16" s="16"/>
      <c r="F16" s="16"/>
      <c r="G16" s="16"/>
      <c r="H16" s="16"/>
      <c r="I16" s="16"/>
    </row>
    <row r="17" spans="2:9">
      <c r="B17" s="16"/>
      <c r="C17" s="16"/>
      <c r="D17" s="16"/>
      <c r="E17" s="16"/>
      <c r="F17" s="16"/>
      <c r="G17" s="16"/>
      <c r="H17" s="16"/>
      <c r="I17" s="16"/>
    </row>
    <row r="18" spans="2:9">
      <c r="B18" s="16"/>
      <c r="C18" s="16"/>
      <c r="D18" s="16"/>
      <c r="E18" s="16"/>
      <c r="F18" s="16"/>
      <c r="G18" s="16"/>
      <c r="H18" s="16"/>
      <c r="I18" s="16"/>
    </row>
    <row r="19" spans="2:9">
      <c r="B19" s="16"/>
      <c r="C19" s="16"/>
      <c r="D19" s="16"/>
      <c r="E19" s="16"/>
      <c r="F19" s="16"/>
      <c r="G19" s="16"/>
      <c r="H19" s="16"/>
      <c r="I19" s="16"/>
    </row>
    <row r="20" spans="2:9">
      <c r="B20" s="16"/>
      <c r="C20" s="16"/>
      <c r="D20" s="16"/>
      <c r="E20" s="16"/>
      <c r="F20" s="16"/>
      <c r="G20" s="16"/>
      <c r="H20" s="16"/>
      <c r="I20" s="16"/>
    </row>
    <row r="21" spans="2:9">
      <c r="B21" s="16"/>
      <c r="C21" s="16"/>
      <c r="D21" s="16"/>
      <c r="E21" s="16"/>
      <c r="F21" s="16"/>
      <c r="G21" s="16"/>
      <c r="H21" s="16"/>
      <c r="I21" s="16"/>
    </row>
    <row r="22" spans="2:9">
      <c r="B22" s="16"/>
      <c r="C22" s="16"/>
      <c r="D22" s="16"/>
      <c r="E22" s="16"/>
      <c r="F22" s="16"/>
      <c r="G22" s="16"/>
      <c r="H22" s="16"/>
      <c r="I22" s="16"/>
    </row>
    <row r="23" spans="2:9">
      <c r="B23" s="27" t="s">
        <v>9</v>
      </c>
      <c r="C23" s="16"/>
      <c r="D23" s="16"/>
      <c r="E23" s="16"/>
      <c r="F23" s="16"/>
      <c r="G23" s="16"/>
      <c r="H23" s="16"/>
      <c r="I23" s="16"/>
    </row>
    <row r="24" spans="2:9">
      <c r="B24" s="16"/>
      <c r="C24" s="16"/>
      <c r="D24" s="16"/>
      <c r="E24" s="16"/>
      <c r="F24" s="16"/>
      <c r="G24" s="16"/>
      <c r="H24" s="16"/>
      <c r="I24" s="16"/>
    </row>
    <row r="25" spans="2:9" ht="15">
      <c r="B25" s="125"/>
      <c r="C25" s="126" t="s">
        <v>111</v>
      </c>
      <c r="D25" s="126" t="s">
        <v>164</v>
      </c>
      <c r="E25" s="126" t="s">
        <v>112</v>
      </c>
      <c r="F25" s="126" t="s">
        <v>113</v>
      </c>
      <c r="G25" s="16"/>
      <c r="H25" s="16"/>
      <c r="I25" s="16"/>
    </row>
    <row r="26" spans="2:9" ht="14.25">
      <c r="B26" s="127" t="s">
        <v>114</v>
      </c>
      <c r="C26" s="164">
        <v>-11.206312633525158</v>
      </c>
      <c r="D26" s="165">
        <v>117.30313392074277</v>
      </c>
      <c r="E26" s="164">
        <v>-753.16806907943283</v>
      </c>
      <c r="F26" s="167">
        <v>-353.24590043152966</v>
      </c>
      <c r="G26" s="16"/>
      <c r="H26" s="16"/>
      <c r="I26" s="16"/>
    </row>
    <row r="27" spans="2:9" ht="14.25">
      <c r="B27" s="128" t="s">
        <v>115</v>
      </c>
      <c r="C27" s="166">
        <v>30.698378263152335</v>
      </c>
      <c r="D27" s="169">
        <v>-73.050358138412776</v>
      </c>
      <c r="E27" s="166">
        <v>725.64390819370601</v>
      </c>
      <c r="F27" s="168">
        <v>284.12325677219269</v>
      </c>
      <c r="G27" s="16"/>
      <c r="H27" s="16"/>
      <c r="I27" s="16"/>
    </row>
    <row r="28" spans="2:9">
      <c r="B28" s="16"/>
      <c r="C28" s="16"/>
      <c r="D28" s="16"/>
      <c r="E28" s="16"/>
      <c r="F28" s="16"/>
      <c r="G28" s="16"/>
      <c r="H28" s="16"/>
      <c r="I28" s="16"/>
    </row>
    <row r="32" spans="2:9" ht="14.25">
      <c r="D32" s="165"/>
    </row>
  </sheetData>
  <hyperlinks>
    <hyperlink ref="A1" location="Contents!A1" display="Return to Contents Page"/>
  </hyperlinks>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B18" sqref="B18"/>
    </sheetView>
  </sheetViews>
  <sheetFormatPr defaultColWidth="9.140625" defaultRowHeight="12.75"/>
  <cols>
    <col min="1" max="1" width="10.140625" style="28" customWidth="1"/>
    <col min="2" max="2" width="45.5703125" style="28" customWidth="1"/>
    <col min="3" max="3" width="13" style="28" customWidth="1"/>
    <col min="4" max="5" width="12.140625" style="28" customWidth="1"/>
    <col min="6" max="6" width="16.85546875" style="28" customWidth="1"/>
    <col min="7" max="7" width="15.42578125" style="28" customWidth="1"/>
    <col min="8" max="16384" width="9.140625" style="28"/>
  </cols>
  <sheetData>
    <row r="1" spans="1:6" ht="47.25" customHeight="1">
      <c r="A1" s="378" t="s">
        <v>65</v>
      </c>
    </row>
    <row r="2" spans="1:6" ht="15.75" customHeight="1">
      <c r="B2" s="453" t="s">
        <v>163</v>
      </c>
      <c r="C2" s="454"/>
      <c r="D2" s="454"/>
      <c r="E2" s="454"/>
      <c r="F2" s="157"/>
    </row>
    <row r="3" spans="1:6" ht="30">
      <c r="B3" s="326" t="s">
        <v>144</v>
      </c>
      <c r="C3" s="327" t="s">
        <v>150</v>
      </c>
      <c r="D3" s="327" t="s">
        <v>145</v>
      </c>
      <c r="E3" s="327" t="s">
        <v>151</v>
      </c>
      <c r="F3" s="158"/>
    </row>
    <row r="4" spans="1:6" ht="15.75" customHeight="1">
      <c r="B4" s="152" t="s">
        <v>146</v>
      </c>
      <c r="C4" s="153">
        <v>-105.27016168499999</v>
      </c>
      <c r="D4" s="153">
        <v>-70.180107789999994</v>
      </c>
      <c r="E4" s="154">
        <v>-35.090053894999997</v>
      </c>
      <c r="F4" s="154"/>
    </row>
    <row r="5" spans="1:6" ht="15.75" customHeight="1">
      <c r="B5" s="152" t="s">
        <v>147</v>
      </c>
      <c r="C5" s="153">
        <v>-14.975499255000004</v>
      </c>
      <c r="D5" s="154">
        <v>-9.9836661700000029</v>
      </c>
      <c r="E5" s="154">
        <v>-4.9918330850000014</v>
      </c>
      <c r="F5" s="154"/>
    </row>
    <row r="6" spans="1:6" ht="15.75" customHeight="1">
      <c r="B6" s="152" t="s">
        <v>149</v>
      </c>
      <c r="C6" s="153">
        <v>-11.043037694999995</v>
      </c>
      <c r="D6" s="154">
        <v>-7.3620251299999975</v>
      </c>
      <c r="E6" s="154">
        <v>-3.6810125649999987</v>
      </c>
      <c r="F6" s="154"/>
    </row>
    <row r="7" spans="1:6" ht="14.25">
      <c r="B7" s="155" t="s">
        <v>152</v>
      </c>
      <c r="C7" s="153">
        <v>-14.220053159999999</v>
      </c>
      <c r="D7" s="154">
        <v>-9.48003544</v>
      </c>
      <c r="E7" s="154">
        <v>-4.74001772</v>
      </c>
      <c r="F7" s="154"/>
    </row>
    <row r="8" spans="1:6" ht="15.75" customHeight="1">
      <c r="B8" s="95" t="s">
        <v>148</v>
      </c>
      <c r="C8" s="156">
        <v>-145.50875179499999</v>
      </c>
      <c r="D8" s="156">
        <v>-97.005834529999987</v>
      </c>
      <c r="E8" s="156">
        <v>-48.502917264999994</v>
      </c>
      <c r="F8" s="154"/>
    </row>
    <row r="9" spans="1:6" ht="15.75" customHeight="1">
      <c r="B9" s="162" t="s">
        <v>9</v>
      </c>
      <c r="F9" s="154"/>
    </row>
    <row r="10" spans="1:6" ht="15.75" customHeight="1">
      <c r="B10" s="162" t="s">
        <v>153</v>
      </c>
      <c r="F10" s="154"/>
    </row>
    <row r="11" spans="1:6" ht="15.75" customHeight="1">
      <c r="B11" s="163" t="s">
        <v>154</v>
      </c>
      <c r="C11" s="159"/>
      <c r="D11" s="160"/>
      <c r="E11" s="160"/>
      <c r="F11" s="160"/>
    </row>
    <row r="12" spans="1:6" ht="15.75" customHeight="1">
      <c r="B12" s="163" t="s">
        <v>155</v>
      </c>
      <c r="C12" s="161"/>
      <c r="D12" s="161"/>
      <c r="E12" s="161"/>
      <c r="F12" s="161"/>
    </row>
    <row r="13" spans="1:6" ht="15.75" customHeight="1">
      <c r="B13" s="161"/>
      <c r="C13" s="161"/>
      <c r="D13" s="161"/>
      <c r="E13" s="161"/>
      <c r="F13" s="161"/>
    </row>
    <row r="14" spans="1:6" ht="15.75" customHeight="1"/>
    <row r="15" spans="1:6" ht="15.75" customHeight="1"/>
    <row r="16" spans="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sheetData>
  <mergeCells count="1">
    <mergeCell ref="B2:E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0"/>
  </sheetPr>
  <dimension ref="A1"/>
  <sheetViews>
    <sheetView showGridLines="0" workbookViewId="0"/>
  </sheetViews>
  <sheetFormatPr defaultColWidth="9.140625" defaultRowHeight="12.75"/>
  <cols>
    <col min="1" max="1" width="10.5703125" customWidth="1"/>
  </cols>
  <sheetData>
    <row r="1" spans="1:1" ht="42.75">
      <c r="A1" s="377" t="s">
        <v>65</v>
      </c>
    </row>
  </sheetData>
  <hyperlinks>
    <hyperlink ref="A1" location="Contents!A1" display="Return to Contents Pag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election activeCell="B24" sqref="B24"/>
    </sheetView>
  </sheetViews>
  <sheetFormatPr defaultColWidth="9.140625" defaultRowHeight="12.75"/>
  <cols>
    <col min="1" max="1" width="10.140625" customWidth="1"/>
    <col min="2" max="2" width="32.28515625" customWidth="1"/>
    <col min="3" max="9" width="10.140625" customWidth="1"/>
    <col min="10" max="10" width="10.7109375" customWidth="1"/>
  </cols>
  <sheetData>
    <row r="1" spans="1:19" ht="42.75">
      <c r="A1" s="385" t="s">
        <v>65</v>
      </c>
      <c r="B1" s="178"/>
      <c r="C1" s="178"/>
      <c r="D1" s="178"/>
      <c r="E1" s="178"/>
      <c r="F1" s="178"/>
      <c r="G1" s="178"/>
      <c r="H1" s="178"/>
      <c r="I1" s="178"/>
      <c r="J1" s="178"/>
    </row>
    <row r="2" spans="1:19" ht="15.75">
      <c r="B2" s="351" t="s">
        <v>226</v>
      </c>
      <c r="C2" s="352"/>
      <c r="D2" s="352"/>
      <c r="E2" s="352"/>
      <c r="F2" s="352"/>
      <c r="G2" s="352"/>
      <c r="H2" s="352"/>
      <c r="I2" s="352"/>
      <c r="J2" s="343"/>
      <c r="K2" s="184"/>
    </row>
    <row r="3" spans="1:19" s="185" customFormat="1" ht="15.75">
      <c r="B3" s="353" t="s">
        <v>0</v>
      </c>
      <c r="C3" s="354" t="s">
        <v>2</v>
      </c>
      <c r="D3" s="354" t="s">
        <v>3</v>
      </c>
      <c r="E3" s="354" t="s">
        <v>4</v>
      </c>
      <c r="F3" s="354" t="s">
        <v>5</v>
      </c>
      <c r="G3" s="354" t="s">
        <v>6</v>
      </c>
      <c r="H3" s="354" t="s">
        <v>8</v>
      </c>
      <c r="I3" s="354" t="s">
        <v>24</v>
      </c>
      <c r="J3" s="344"/>
      <c r="K3" s="190"/>
      <c r="L3" s="191"/>
      <c r="M3" s="191"/>
      <c r="N3" s="191"/>
      <c r="O3" s="191"/>
      <c r="P3" s="191"/>
      <c r="Q3" s="191"/>
    </row>
    <row r="4" spans="1:19" ht="15">
      <c r="B4" s="355" t="s">
        <v>67</v>
      </c>
      <c r="C4" s="356">
        <v>2885.0857529983364</v>
      </c>
      <c r="D4" s="356">
        <v>2802.8924250244718</v>
      </c>
      <c r="E4" s="356">
        <v>2853.3547299609218</v>
      </c>
      <c r="F4" s="356">
        <v>3089.8168411906663</v>
      </c>
      <c r="G4" s="356">
        <v>3300.5680986787479</v>
      </c>
      <c r="H4" s="356">
        <v>3338.2695488639015</v>
      </c>
      <c r="I4" s="356">
        <v>3318.1011148180041</v>
      </c>
      <c r="J4" s="343"/>
      <c r="K4" s="184"/>
    </row>
    <row r="5" spans="1:19" ht="14.25">
      <c r="B5" s="368" t="s">
        <v>172</v>
      </c>
      <c r="C5" s="357">
        <v>-37.256041169800937</v>
      </c>
      <c r="D5" s="357">
        <v>-64.654165130574711</v>
      </c>
      <c r="E5" s="357">
        <v>-88.70178965929108</v>
      </c>
      <c r="F5" s="357">
        <v>-78.239896191762</v>
      </c>
      <c r="G5" s="357">
        <v>-81.529820454590208</v>
      </c>
      <c r="H5" s="357">
        <v>-84.343105641185048</v>
      </c>
      <c r="I5" s="357">
        <v>-84.594175627070399</v>
      </c>
      <c r="J5" s="345"/>
      <c r="K5" s="194"/>
      <c r="L5" s="194"/>
      <c r="M5" s="194"/>
      <c r="N5" s="194"/>
      <c r="O5" s="194"/>
    </row>
    <row r="6" spans="1:19" ht="14.25">
      <c r="B6" s="368" t="s">
        <v>219</v>
      </c>
      <c r="C6" s="357">
        <v>-1.2830848285352658</v>
      </c>
      <c r="D6" s="358">
        <v>67.541788247333898</v>
      </c>
      <c r="E6" s="358">
        <v>-18.391448797531666</v>
      </c>
      <c r="F6" s="358">
        <v>-11.887127981075992</v>
      </c>
      <c r="G6" s="358">
        <v>-7.6489552530238143</v>
      </c>
      <c r="H6" s="358">
        <v>33.609315977521874</v>
      </c>
      <c r="I6" s="358">
        <v>-10.897002004493515</v>
      </c>
      <c r="J6" s="346"/>
      <c r="K6" s="196"/>
      <c r="L6" s="196"/>
      <c r="M6" s="196"/>
      <c r="N6" s="196"/>
      <c r="O6" s="196"/>
    </row>
    <row r="7" spans="1:19" ht="15">
      <c r="B7" s="368" t="s">
        <v>220</v>
      </c>
      <c r="C7" s="357"/>
      <c r="D7" s="358"/>
      <c r="E7" s="358">
        <v>10.309681192557491</v>
      </c>
      <c r="F7" s="358">
        <v>20.072735229810405</v>
      </c>
      <c r="G7" s="358">
        <v>141.43431907562353</v>
      </c>
      <c r="H7" s="358">
        <v>143.13070488149788</v>
      </c>
      <c r="I7" s="358">
        <v>367.61527800718295</v>
      </c>
      <c r="J7" s="343"/>
      <c r="K7" s="184"/>
    </row>
    <row r="8" spans="1:19" ht="15">
      <c r="B8" s="359" t="s">
        <v>221</v>
      </c>
      <c r="C8" s="360">
        <v>2846.5466270000002</v>
      </c>
      <c r="D8" s="356">
        <v>2805.780048141231</v>
      </c>
      <c r="E8" s="356">
        <v>2756.5711726966565</v>
      </c>
      <c r="F8" s="356">
        <v>3019.7625522476387</v>
      </c>
      <c r="G8" s="356">
        <v>3352.8236420467574</v>
      </c>
      <c r="H8" s="356">
        <v>3430.6664640817362</v>
      </c>
      <c r="I8" s="356">
        <v>3590.2252151936227</v>
      </c>
      <c r="J8" s="343"/>
      <c r="K8" s="184"/>
    </row>
    <row r="9" spans="1:19" ht="15">
      <c r="B9" s="368" t="s">
        <v>222</v>
      </c>
      <c r="C9" s="361"/>
      <c r="D9" s="361"/>
      <c r="E9" s="362">
        <v>-7.3488731018555882</v>
      </c>
      <c r="F9" s="362">
        <v>-7.4290137270850209</v>
      </c>
      <c r="G9" s="362">
        <v>-7.9932834940436805</v>
      </c>
      <c r="H9" s="362">
        <v>-7.9630822889548654</v>
      </c>
      <c r="I9" s="362">
        <v>0</v>
      </c>
      <c r="J9" s="347"/>
      <c r="K9" s="184"/>
    </row>
    <row r="10" spans="1:19" ht="15">
      <c r="B10" s="359" t="s">
        <v>223</v>
      </c>
      <c r="C10" s="360">
        <v>2846.5466270000002</v>
      </c>
      <c r="D10" s="356">
        <v>2805.780048141231</v>
      </c>
      <c r="E10" s="356">
        <v>2749.2222995948009</v>
      </c>
      <c r="F10" s="356">
        <v>3012.3335385205537</v>
      </c>
      <c r="G10" s="356">
        <v>3344.8303585527137</v>
      </c>
      <c r="H10" s="356">
        <v>3422.7033817927813</v>
      </c>
      <c r="I10" s="356">
        <v>3590.2252151936227</v>
      </c>
      <c r="J10" s="347"/>
      <c r="K10" s="198"/>
      <c r="S10" s="198"/>
    </row>
    <row r="11" spans="1:19" ht="15">
      <c r="B11" s="383" t="s">
        <v>174</v>
      </c>
      <c r="C11" s="384">
        <v>-38.539125998336203</v>
      </c>
      <c r="D11" s="384">
        <v>2.8876231167591868</v>
      </c>
      <c r="E11" s="384">
        <v>-96.783557264265255</v>
      </c>
      <c r="F11" s="384">
        <v>-70.054288943027586</v>
      </c>
      <c r="G11" s="384">
        <v>52.255543368009512</v>
      </c>
      <c r="H11" s="384">
        <v>92.396915217834703</v>
      </c>
      <c r="I11" s="384">
        <v>272.12410037561904</v>
      </c>
      <c r="J11" s="347"/>
      <c r="K11" s="184"/>
    </row>
    <row r="12" spans="1:19" ht="14.25">
      <c r="B12" s="363" t="s">
        <v>9</v>
      </c>
      <c r="C12" s="364"/>
      <c r="D12" s="364"/>
      <c r="E12" s="364"/>
      <c r="F12" s="364"/>
      <c r="G12" s="364"/>
      <c r="H12" s="364"/>
      <c r="I12" s="352"/>
      <c r="J12" s="178"/>
    </row>
    <row r="13" spans="1:19" ht="14.25">
      <c r="A13" s="203"/>
      <c r="B13" s="363" t="s">
        <v>228</v>
      </c>
      <c r="C13" s="364"/>
      <c r="D13" s="364"/>
      <c r="E13" s="364"/>
      <c r="F13" s="364"/>
      <c r="G13" s="364"/>
      <c r="H13" s="364"/>
      <c r="I13" s="352"/>
      <c r="J13" s="348"/>
      <c r="K13" s="203"/>
      <c r="L13" s="203"/>
      <c r="M13" s="203"/>
      <c r="N13" s="203"/>
      <c r="O13" s="205"/>
      <c r="P13" s="205"/>
      <c r="Q13" s="205"/>
    </row>
    <row r="14" spans="1:19">
      <c r="B14" s="365" t="s">
        <v>224</v>
      </c>
      <c r="C14" s="352"/>
      <c r="D14" s="352"/>
      <c r="E14" s="352"/>
      <c r="F14" s="352"/>
      <c r="G14" s="352"/>
      <c r="H14" s="352"/>
      <c r="I14" s="352"/>
      <c r="J14" s="349"/>
      <c r="K14" s="206"/>
      <c r="L14" s="206"/>
      <c r="M14" s="206"/>
    </row>
    <row r="15" spans="1:19">
      <c r="B15" s="366" t="s">
        <v>225</v>
      </c>
      <c r="C15" s="367"/>
      <c r="D15" s="367"/>
      <c r="E15" s="367"/>
      <c r="F15" s="367"/>
      <c r="G15" s="367"/>
      <c r="H15" s="367"/>
      <c r="I15" s="367"/>
      <c r="J15" s="178"/>
    </row>
    <row r="16" spans="1:19">
      <c r="B16" s="348"/>
      <c r="C16" s="348"/>
      <c r="D16" s="348"/>
      <c r="E16" s="348"/>
      <c r="F16" s="348"/>
      <c r="G16" s="348"/>
      <c r="H16" s="178"/>
      <c r="I16" s="178"/>
      <c r="J16" s="178"/>
    </row>
    <row r="17" spans="2:10">
      <c r="B17" s="178"/>
      <c r="C17" s="350"/>
      <c r="D17" s="350"/>
      <c r="E17" s="350"/>
      <c r="F17" s="350"/>
      <c r="G17" s="350"/>
      <c r="H17" s="350"/>
      <c r="I17" s="350"/>
      <c r="J17" s="350"/>
    </row>
    <row r="18" spans="2:10">
      <c r="B18" s="178"/>
      <c r="C18" s="350"/>
      <c r="D18" s="350"/>
      <c r="E18" s="350"/>
      <c r="F18" s="350"/>
      <c r="G18" s="350"/>
      <c r="H18" s="350"/>
      <c r="I18" s="350"/>
      <c r="J18" s="350"/>
    </row>
    <row r="19" spans="2:10">
      <c r="C19" s="209"/>
      <c r="D19" s="209"/>
      <c r="E19" s="209"/>
      <c r="F19" s="209"/>
      <c r="G19" s="209"/>
      <c r="H19" s="209"/>
      <c r="I19" s="209"/>
      <c r="J19" s="209"/>
    </row>
    <row r="22" spans="2:10">
      <c r="C22" s="210"/>
      <c r="D22" s="210"/>
      <c r="E22" s="210"/>
      <c r="F22" s="210"/>
      <c r="G22" s="210"/>
      <c r="H22" s="210"/>
      <c r="I22" s="210"/>
      <c r="J22" s="210"/>
    </row>
    <row r="23" spans="2:10">
      <c r="C23" s="210"/>
      <c r="D23" s="210"/>
      <c r="E23" s="210"/>
      <c r="F23" s="210"/>
      <c r="G23" s="210"/>
      <c r="H23" s="210"/>
      <c r="I23" s="210"/>
      <c r="J23" s="210"/>
    </row>
  </sheetData>
  <hyperlinks>
    <hyperlink ref="A1" location="Contents!A1" display="Return to Contents Page"/>
    <hyperlink ref="B14" r:id="rId1"/>
  </hyperlinks>
  <pageMargins left="0.7" right="0.7" top="0.75" bottom="0.75" header="0.3" footer="0.3"/>
  <pageSetup paperSize="9" orientation="portrait" horizontalDpi="90" verticalDpi="9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opLeftCell="A13" workbookViewId="0">
      <selection activeCell="B45" sqref="B45"/>
    </sheetView>
  </sheetViews>
  <sheetFormatPr defaultColWidth="9.140625" defaultRowHeight="12.75"/>
  <cols>
    <col min="1" max="1" width="10.7109375" customWidth="1"/>
    <col min="2" max="2" width="59" customWidth="1"/>
    <col min="3" max="9" width="11.5703125" customWidth="1"/>
  </cols>
  <sheetData>
    <row r="1" spans="1:10" ht="42.75">
      <c r="A1" s="377" t="s">
        <v>65</v>
      </c>
    </row>
    <row r="2" spans="1:10" ht="15.75">
      <c r="B2" s="276" t="s">
        <v>243</v>
      </c>
      <c r="C2" s="395"/>
      <c r="D2" s="234"/>
      <c r="E2" s="234"/>
      <c r="F2" s="234"/>
      <c r="G2" s="234"/>
      <c r="H2" s="234"/>
      <c r="I2" s="234"/>
      <c r="J2" s="180"/>
    </row>
    <row r="3" spans="1:10" ht="15.95" customHeight="1">
      <c r="B3" s="407" t="s">
        <v>0</v>
      </c>
      <c r="C3" s="408" t="s">
        <v>244</v>
      </c>
      <c r="D3" s="409" t="s">
        <v>245</v>
      </c>
      <c r="E3" s="408" t="s">
        <v>4</v>
      </c>
      <c r="F3" s="410" t="s">
        <v>5</v>
      </c>
      <c r="G3" s="408" t="s">
        <v>6</v>
      </c>
      <c r="H3" s="408" t="s">
        <v>8</v>
      </c>
      <c r="I3" s="408" t="s">
        <v>246</v>
      </c>
      <c r="J3" s="180"/>
    </row>
    <row r="4" spans="1:10" ht="15.6" customHeight="1">
      <c r="B4" s="414" t="s">
        <v>247</v>
      </c>
      <c r="C4" s="396">
        <v>695.25474199999996</v>
      </c>
      <c r="D4" s="397">
        <v>718.88469069225323</v>
      </c>
      <c r="E4" s="397">
        <v>706.53019351510181</v>
      </c>
      <c r="F4" s="397">
        <v>715.53791986843657</v>
      </c>
      <c r="G4" s="397">
        <v>633.98201397722039</v>
      </c>
      <c r="H4" s="397">
        <v>652.89804592924042</v>
      </c>
      <c r="I4" s="397">
        <v>327.98155909315801</v>
      </c>
      <c r="J4" s="180"/>
    </row>
    <row r="5" spans="1:10" ht="15.6" customHeight="1">
      <c r="B5" s="415" t="s">
        <v>248</v>
      </c>
      <c r="C5" s="398">
        <v>90.937437000000003</v>
      </c>
      <c r="D5" s="399">
        <v>92.51927514225325</v>
      </c>
      <c r="E5" s="399">
        <v>94.733388752413262</v>
      </c>
      <c r="F5" s="399">
        <v>95.877471232422295</v>
      </c>
      <c r="G5" s="400"/>
      <c r="H5" s="400"/>
      <c r="I5" s="400"/>
      <c r="J5" s="180"/>
    </row>
    <row r="6" spans="1:10" ht="15.6" customHeight="1">
      <c r="B6" s="415" t="s">
        <v>249</v>
      </c>
      <c r="C6" s="398">
        <v>0.44749</v>
      </c>
      <c r="D6" s="401">
        <v>0.16442999999999999</v>
      </c>
      <c r="E6" s="399"/>
      <c r="F6" s="399"/>
      <c r="G6" s="399"/>
      <c r="H6" s="399"/>
      <c r="I6" s="399"/>
      <c r="J6" s="180"/>
    </row>
    <row r="7" spans="1:10" ht="15.6" customHeight="1">
      <c r="B7" s="415" t="s">
        <v>250</v>
      </c>
      <c r="C7" s="398">
        <v>1.6900040000000001</v>
      </c>
      <c r="D7" s="399">
        <v>2.6311876499999998</v>
      </c>
      <c r="E7" s="399">
        <v>2.6521219054205143</v>
      </c>
      <c r="F7" s="399">
        <v>2.2970560002834</v>
      </c>
      <c r="G7" s="399">
        <v>2.3662715446731872</v>
      </c>
      <c r="H7" s="399">
        <v>2.4420085842699422</v>
      </c>
      <c r="I7" s="399">
        <v>2.5152555320617793</v>
      </c>
      <c r="J7" s="180"/>
    </row>
    <row r="8" spans="1:10" ht="15.6" customHeight="1">
      <c r="B8" s="415" t="s">
        <v>251</v>
      </c>
      <c r="C8" s="398">
        <v>27.128619</v>
      </c>
      <c r="D8" s="399">
        <v>27.373507499999999</v>
      </c>
      <c r="E8" s="399">
        <v>27.591296602864009</v>
      </c>
      <c r="F8" s="399">
        <v>28.04692223528696</v>
      </c>
      <c r="G8" s="399">
        <v>28.848849851931806</v>
      </c>
      <c r="H8" s="399">
        <v>29.71862371206262</v>
      </c>
      <c r="I8" s="399">
        <v>30.562491952464022</v>
      </c>
      <c r="J8" s="180"/>
    </row>
    <row r="9" spans="1:10" ht="15.6" customHeight="1">
      <c r="B9" s="415" t="s">
        <v>252</v>
      </c>
      <c r="C9" s="398">
        <v>197.01723100000001</v>
      </c>
      <c r="D9" s="399">
        <v>201.24806956</v>
      </c>
      <c r="E9" s="399">
        <v>198.72887899144135</v>
      </c>
      <c r="F9" s="399">
        <v>197.48394977790616</v>
      </c>
      <c r="G9" s="399">
        <v>203.21436086555624</v>
      </c>
      <c r="H9" s="399">
        <v>209.44357268338121</v>
      </c>
      <c r="I9" s="399">
        <v>215.48232823756152</v>
      </c>
      <c r="J9" s="180"/>
    </row>
    <row r="10" spans="1:10" ht="15.6" customHeight="1">
      <c r="B10" s="415" t="s">
        <v>253</v>
      </c>
      <c r="C10" s="398">
        <v>3.8261259999999999</v>
      </c>
      <c r="D10" s="401">
        <v>3.6630499599999999</v>
      </c>
      <c r="E10" s="399">
        <v>3.6921939184252932</v>
      </c>
      <c r="F10" s="399">
        <v>3.7852025623823549</v>
      </c>
      <c r="G10" s="399">
        <v>3.8931462967922985</v>
      </c>
      <c r="H10" s="399">
        <v>4.0101690350342283</v>
      </c>
      <c r="I10" s="399">
        <v>4.1237251521530309</v>
      </c>
      <c r="J10" s="180"/>
    </row>
    <row r="11" spans="1:10" ht="15.6" customHeight="1">
      <c r="B11" s="415" t="s">
        <v>254</v>
      </c>
      <c r="C11" s="398">
        <v>64.354253999999997</v>
      </c>
      <c r="D11" s="399">
        <v>65.288960500000002</v>
      </c>
      <c r="E11" s="399">
        <v>65.808412533475021</v>
      </c>
      <c r="F11" s="399">
        <v>66.954682083942842</v>
      </c>
      <c r="G11" s="399">
        <v>68.868546145635435</v>
      </c>
      <c r="H11" s="399">
        <v>70.94423129331885</v>
      </c>
      <c r="I11" s="399">
        <v>72.9581285614899</v>
      </c>
      <c r="J11" s="180"/>
    </row>
    <row r="12" spans="1:10" ht="15.6" customHeight="1">
      <c r="B12" s="415" t="s">
        <v>255</v>
      </c>
      <c r="C12" s="398">
        <v>1.3596520000000001</v>
      </c>
      <c r="D12" s="401">
        <v>1.3553786000000001</v>
      </c>
      <c r="E12" s="399">
        <v>1.3700754319819941</v>
      </c>
      <c r="F12" s="399">
        <v>1.4054672554673477</v>
      </c>
      <c r="G12" s="399">
        <v>1.4465159864237342</v>
      </c>
      <c r="H12" s="399">
        <v>1.4909574286976237</v>
      </c>
      <c r="I12" s="399">
        <v>1.5341296574277499</v>
      </c>
      <c r="J12" s="180"/>
    </row>
    <row r="13" spans="1:10" ht="15.6" customHeight="1">
      <c r="B13" s="415" t="s">
        <v>256</v>
      </c>
      <c r="C13" s="398">
        <v>261.684371</v>
      </c>
      <c r="D13" s="399">
        <v>272.11403501999996</v>
      </c>
      <c r="E13" s="399">
        <v>260.237272680459</v>
      </c>
      <c r="F13" s="399">
        <v>267.07478516024469</v>
      </c>
      <c r="G13" s="399">
        <v>275.01823885134934</v>
      </c>
      <c r="H13" s="399">
        <v>283.6428338606537</v>
      </c>
      <c r="I13" s="402"/>
      <c r="J13" s="180"/>
    </row>
    <row r="14" spans="1:10" ht="15.6" customHeight="1">
      <c r="B14" s="415" t="s">
        <v>257</v>
      </c>
      <c r="C14" s="398">
        <v>7.3994429999999998</v>
      </c>
      <c r="D14" s="401">
        <v>6.9539084999999998</v>
      </c>
      <c r="E14" s="399">
        <v>5.4407537416423573</v>
      </c>
      <c r="F14" s="399">
        <v>7.4485344739699419</v>
      </c>
      <c r="G14" s="399">
        <v>6.8533773670435396</v>
      </c>
      <c r="H14" s="399">
        <v>6.1948785360288703</v>
      </c>
      <c r="I14" s="402"/>
      <c r="J14" s="180"/>
    </row>
    <row r="15" spans="1:10" ht="15.6" customHeight="1">
      <c r="B15" s="415" t="s">
        <v>258</v>
      </c>
      <c r="C15" s="398">
        <v>0.32996999999999999</v>
      </c>
      <c r="D15" s="401">
        <v>0.31868400000000002</v>
      </c>
      <c r="E15" s="399">
        <v>0.32121951366981799</v>
      </c>
      <c r="F15" s="399">
        <v>0.32931123150454072</v>
      </c>
      <c r="G15" s="399">
        <v>0.33870229671859486</v>
      </c>
      <c r="H15" s="399">
        <v>0.34888323192863258</v>
      </c>
      <c r="I15" s="402"/>
      <c r="J15" s="180"/>
    </row>
    <row r="16" spans="1:10" ht="15.6" customHeight="1">
      <c r="B16" s="415" t="s">
        <v>259</v>
      </c>
      <c r="C16" s="398">
        <v>0.706044</v>
      </c>
      <c r="D16" s="401">
        <v>0.62948000000000004</v>
      </c>
      <c r="E16" s="399">
        <v>0.63448826883331766</v>
      </c>
      <c r="F16" s="399">
        <v>0.65047141998807045</v>
      </c>
      <c r="G16" s="399">
        <v>0.66902110472575038</v>
      </c>
      <c r="H16" s="399">
        <v>0.68913097875775231</v>
      </c>
      <c r="I16" s="402"/>
      <c r="J16" s="180"/>
    </row>
    <row r="17" spans="2:10" ht="15.6" customHeight="1">
      <c r="B17" s="416" t="s">
        <v>260</v>
      </c>
      <c r="C17" s="398">
        <v>11.18032</v>
      </c>
      <c r="D17" s="401">
        <v>5.02350735</v>
      </c>
      <c r="E17" s="399">
        <v>5.430078001289302</v>
      </c>
      <c r="F17" s="399">
        <v>3.0931144468518244</v>
      </c>
      <c r="G17" s="399"/>
      <c r="H17" s="399"/>
      <c r="I17" s="402"/>
      <c r="J17" s="180"/>
    </row>
    <row r="18" spans="2:10" ht="15.6" customHeight="1">
      <c r="B18" s="417" t="s">
        <v>261</v>
      </c>
      <c r="C18" s="398">
        <v>0.71892</v>
      </c>
      <c r="D18" s="401">
        <v>0.156804</v>
      </c>
      <c r="E18" s="399">
        <v>5.7072621600419843E-2</v>
      </c>
      <c r="F18" s="399">
        <v>2.6976814767602914E-2</v>
      </c>
      <c r="G18" s="399"/>
      <c r="H18" s="399"/>
      <c r="I18" s="402"/>
      <c r="J18" s="180"/>
    </row>
    <row r="19" spans="2:10" ht="15.6" customHeight="1">
      <c r="B19" s="418" t="s">
        <v>262</v>
      </c>
      <c r="C19" s="398">
        <v>9.6043839999999996</v>
      </c>
      <c r="D19" s="401">
        <v>9.8767929999999993</v>
      </c>
      <c r="E19" s="399">
        <v>9.9553747413659366</v>
      </c>
      <c r="F19" s="399">
        <v>10.206156776447598</v>
      </c>
      <c r="G19" s="399">
        <v>10.497208750091438</v>
      </c>
      <c r="H19" s="399">
        <v>10.812740717858738</v>
      </c>
      <c r="I19" s="402"/>
      <c r="J19" s="180"/>
    </row>
    <row r="20" spans="2:10" ht="15.6" customHeight="1">
      <c r="B20" s="418" t="s">
        <v>263</v>
      </c>
      <c r="C20" s="398">
        <v>11.206545999999999</v>
      </c>
      <c r="D20" s="401">
        <v>25.949210910000001</v>
      </c>
      <c r="E20" s="399">
        <v>26.155668024204964</v>
      </c>
      <c r="F20" s="399">
        <v>26.814545447349609</v>
      </c>
      <c r="G20" s="399">
        <v>27.579223723978043</v>
      </c>
      <c r="H20" s="399">
        <v>28.408218072694368</v>
      </c>
      <c r="I20" s="402"/>
      <c r="J20" s="180"/>
    </row>
    <row r="21" spans="2:10" ht="15.6" customHeight="1">
      <c r="B21" s="418" t="s">
        <v>264</v>
      </c>
      <c r="C21" s="398">
        <v>5.660139</v>
      </c>
      <c r="D21" s="401">
        <v>3.594538</v>
      </c>
      <c r="E21" s="399">
        <v>3.6231368635629027</v>
      </c>
      <c r="F21" s="399">
        <v>3.7144059176797972</v>
      </c>
      <c r="G21" s="399">
        <v>3.8203307233568808</v>
      </c>
      <c r="H21" s="399">
        <v>3.9351647234573517</v>
      </c>
      <c r="I21" s="402"/>
      <c r="J21" s="180"/>
    </row>
    <row r="22" spans="2:10" ht="15.6" customHeight="1">
      <c r="B22" s="418" t="s">
        <v>265</v>
      </c>
      <c r="C22" s="398">
        <v>3.7919999999999998E-3</v>
      </c>
      <c r="D22" s="401">
        <v>1.3871E-2</v>
      </c>
      <c r="E22" s="399">
        <v>1.3981360451463032E-2</v>
      </c>
      <c r="F22" s="399">
        <v>1.4333559551780081E-2</v>
      </c>
      <c r="G22" s="399">
        <v>1.4742313883921465E-2</v>
      </c>
      <c r="H22" s="399">
        <v>1.5185447998901924E-2</v>
      </c>
      <c r="I22" s="402"/>
      <c r="J22" s="180"/>
    </row>
    <row r="23" spans="2:10" ht="15.6" customHeight="1">
      <c r="B23" s="418" t="s">
        <v>266</v>
      </c>
      <c r="C23" s="398"/>
      <c r="D23" s="401">
        <v>0.01</v>
      </c>
      <c r="E23" s="399">
        <v>1.0079562000910557E-2</v>
      </c>
      <c r="F23" s="399">
        <v>1.0333472389719619E-2</v>
      </c>
      <c r="G23" s="399">
        <v>1.0628155060140919E-2</v>
      </c>
      <c r="H23" s="399">
        <v>1.0947623097759302E-2</v>
      </c>
      <c r="I23" s="402"/>
      <c r="J23" s="180"/>
    </row>
    <row r="24" spans="2:10" ht="15.6" customHeight="1">
      <c r="B24" s="418" t="s">
        <v>267</v>
      </c>
      <c r="C24" s="398"/>
      <c r="D24" s="401"/>
      <c r="E24" s="399">
        <v>7.4700000000000003E-2</v>
      </c>
      <c r="F24" s="399">
        <v>0.30420000000000003</v>
      </c>
      <c r="G24" s="399">
        <v>0.54285000000000005</v>
      </c>
      <c r="H24" s="399">
        <v>0.79049999999999998</v>
      </c>
      <c r="I24" s="399">
        <v>0.80549999999999999</v>
      </c>
      <c r="J24" s="180"/>
    </row>
    <row r="25" spans="2:10" ht="15.6" customHeight="1">
      <c r="B25" s="419" t="s">
        <v>268</v>
      </c>
      <c r="C25" s="396">
        <v>36.580226999999994</v>
      </c>
      <c r="D25" s="397">
        <v>37.406528430000009</v>
      </c>
      <c r="E25" s="397">
        <v>37.711577323159148</v>
      </c>
      <c r="F25" s="397">
        <v>37.744224101910952</v>
      </c>
      <c r="G25" s="397">
        <v>38.830508773026992</v>
      </c>
      <c r="H25" s="397">
        <v>40.009570274629148</v>
      </c>
      <c r="I25" s="397">
        <v>41.153256769439679</v>
      </c>
      <c r="J25" s="180"/>
    </row>
    <row r="26" spans="2:10" ht="15.6" customHeight="1">
      <c r="B26" s="418" t="s">
        <v>269</v>
      </c>
      <c r="C26" s="398">
        <v>0.12148200000000001</v>
      </c>
      <c r="D26" s="401">
        <v>0.01</v>
      </c>
      <c r="E26" s="399">
        <v>1.0079562000910557E-2</v>
      </c>
      <c r="F26" s="399">
        <v>1.0333472389719619E-2</v>
      </c>
      <c r="G26" s="399">
        <v>1.0628155060140919E-2</v>
      </c>
      <c r="H26" s="399">
        <v>1.0947623097759302E-2</v>
      </c>
      <c r="I26" s="399">
        <v>1.1257627379324718E-2</v>
      </c>
      <c r="J26" s="180"/>
    </row>
    <row r="27" spans="2:10" ht="15.6" customHeight="1">
      <c r="B27" s="418" t="s">
        <v>270</v>
      </c>
      <c r="C27" s="398">
        <v>21.959911999999999</v>
      </c>
      <c r="D27" s="399">
        <v>22.344609219999999</v>
      </c>
      <c r="E27" s="399">
        <v>22.522387401910763</v>
      </c>
      <c r="F27" s="399">
        <v>22.170739422198519</v>
      </c>
      <c r="G27" s="399">
        <v>22.811070084706746</v>
      </c>
      <c r="H27" s="399">
        <v>23.506782681654272</v>
      </c>
      <c r="I27" s="399">
        <v>24.181348885526106</v>
      </c>
      <c r="J27" s="180"/>
    </row>
    <row r="28" spans="2:10" ht="15.6" customHeight="1">
      <c r="B28" s="418" t="s">
        <v>253</v>
      </c>
      <c r="C28" s="398">
        <v>11.912461</v>
      </c>
      <c r="D28" s="401">
        <v>12.476683300000001</v>
      </c>
      <c r="E28" s="399">
        <v>12.575950288807533</v>
      </c>
      <c r="F28" s="399">
        <v>12.892746239582586</v>
      </c>
      <c r="G28" s="399">
        <v>13.260412474867069</v>
      </c>
      <c r="H28" s="399">
        <v>13.659002627850775</v>
      </c>
      <c r="I28" s="399">
        <v>14.045785152124347</v>
      </c>
      <c r="J28" s="180"/>
    </row>
    <row r="29" spans="2:10" ht="15.6" customHeight="1">
      <c r="B29" s="420" t="s">
        <v>255</v>
      </c>
      <c r="C29" s="398">
        <v>2.5863719999999999</v>
      </c>
      <c r="D29" s="401">
        <v>2.57523591</v>
      </c>
      <c r="E29" s="399">
        <v>2.6031600704399445</v>
      </c>
      <c r="F29" s="399">
        <v>2.6704049677401263</v>
      </c>
      <c r="G29" s="399">
        <v>2.748398058393037</v>
      </c>
      <c r="H29" s="399">
        <v>2.8328373420263424</v>
      </c>
      <c r="I29" s="399">
        <v>2.914865104409897</v>
      </c>
      <c r="J29" s="180"/>
    </row>
    <row r="30" spans="2:10" ht="15.6" customHeight="1">
      <c r="B30" s="420" t="s">
        <v>271</v>
      </c>
      <c r="C30" s="398">
        <v>0</v>
      </c>
      <c r="D30" s="401">
        <v>0</v>
      </c>
      <c r="E30" s="399">
        <v>0</v>
      </c>
      <c r="F30" s="399">
        <v>0</v>
      </c>
      <c r="G30" s="399">
        <v>0</v>
      </c>
      <c r="H30" s="399">
        <v>0</v>
      </c>
      <c r="I30" s="399">
        <v>0</v>
      </c>
      <c r="J30" s="180"/>
    </row>
    <row r="31" spans="2:10" ht="15.75">
      <c r="B31" s="421" t="s">
        <v>272</v>
      </c>
      <c r="C31" s="411">
        <v>731.834969</v>
      </c>
      <c r="D31" s="412">
        <v>756.29121912225321</v>
      </c>
      <c r="E31" s="413">
        <v>744.241770838261</v>
      </c>
      <c r="F31" s="413">
        <v>753.28214397034753</v>
      </c>
      <c r="G31" s="413">
        <v>672.81252275024735</v>
      </c>
      <c r="H31" s="413">
        <v>692.90761620386957</v>
      </c>
      <c r="I31" s="413">
        <v>369.13481586259769</v>
      </c>
      <c r="J31" s="180"/>
    </row>
    <row r="32" spans="2:10" ht="15.6" customHeight="1">
      <c r="B32" s="403" t="s">
        <v>273</v>
      </c>
      <c r="C32" s="404"/>
      <c r="D32" s="404"/>
      <c r="E32" s="404"/>
      <c r="F32" s="404"/>
      <c r="G32" s="404"/>
      <c r="H32" s="404"/>
      <c r="I32" s="404"/>
      <c r="J32" s="405"/>
    </row>
    <row r="33" spans="2:10" ht="15.6" customHeight="1">
      <c r="B33" s="455" t="s">
        <v>274</v>
      </c>
      <c r="C33" s="456"/>
      <c r="D33" s="456"/>
      <c r="E33" s="456"/>
      <c r="F33" s="457"/>
      <c r="G33" s="457"/>
      <c r="H33" s="457"/>
      <c r="I33" s="457"/>
      <c r="J33" s="405"/>
    </row>
    <row r="34" spans="2:10" ht="15.6" customHeight="1">
      <c r="B34" s="405" t="s">
        <v>281</v>
      </c>
      <c r="C34" s="405"/>
      <c r="D34" s="405"/>
      <c r="E34" s="405"/>
      <c r="F34" s="405"/>
      <c r="G34" s="405"/>
      <c r="H34" s="405"/>
      <c r="I34" s="405"/>
      <c r="J34" s="405"/>
    </row>
    <row r="35" spans="2:10" ht="26.1" customHeight="1">
      <c r="B35" s="458" t="s">
        <v>275</v>
      </c>
      <c r="C35" s="458"/>
      <c r="D35" s="458"/>
      <c r="E35" s="458"/>
      <c r="F35" s="458"/>
      <c r="G35" s="458"/>
      <c r="H35" s="458"/>
      <c r="I35" s="458"/>
      <c r="J35" s="458"/>
    </row>
    <row r="36" spans="2:10" ht="27.6" customHeight="1">
      <c r="B36" s="458" t="s">
        <v>276</v>
      </c>
      <c r="C36" s="458"/>
      <c r="D36" s="458"/>
      <c r="E36" s="458"/>
      <c r="F36" s="458"/>
      <c r="G36" s="458"/>
      <c r="H36" s="458"/>
      <c r="I36" s="458"/>
      <c r="J36" s="458"/>
    </row>
    <row r="37" spans="2:10" ht="38.450000000000003" customHeight="1">
      <c r="B37" s="458" t="s">
        <v>277</v>
      </c>
      <c r="C37" s="458"/>
      <c r="D37" s="458"/>
      <c r="E37" s="458"/>
      <c r="F37" s="458"/>
      <c r="G37" s="458"/>
      <c r="H37" s="458"/>
      <c r="I37" s="458"/>
      <c r="J37" s="458"/>
    </row>
    <row r="38" spans="2:10" ht="15.6" customHeight="1">
      <c r="B38" s="405" t="s">
        <v>278</v>
      </c>
      <c r="C38" s="405"/>
      <c r="D38" s="405"/>
      <c r="E38" s="405"/>
      <c r="F38" s="405"/>
      <c r="G38" s="405"/>
      <c r="H38" s="405"/>
      <c r="I38" s="405"/>
      <c r="J38" s="405"/>
    </row>
    <row r="39" spans="2:10" ht="15.6" customHeight="1">
      <c r="B39" s="406" t="s">
        <v>279</v>
      </c>
      <c r="C39" s="406"/>
      <c r="D39" s="405"/>
      <c r="E39" s="405"/>
      <c r="F39" s="405"/>
      <c r="G39" s="405"/>
      <c r="H39" s="405"/>
      <c r="I39" s="268"/>
      <c r="J39" s="405"/>
    </row>
  </sheetData>
  <mergeCells count="5">
    <mergeCell ref="B33:E33"/>
    <mergeCell ref="F33:I33"/>
    <mergeCell ref="B35:J35"/>
    <mergeCell ref="B36:J36"/>
    <mergeCell ref="B37:J37"/>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0"/>
  </sheetPr>
  <dimension ref="A1"/>
  <sheetViews>
    <sheetView showGridLines="0" workbookViewId="0"/>
  </sheetViews>
  <sheetFormatPr defaultColWidth="9.140625" defaultRowHeight="12.75"/>
  <cols>
    <col min="1" max="1" width="10.42578125" customWidth="1"/>
  </cols>
  <sheetData>
    <row r="1" spans="1:1" ht="42.75">
      <c r="A1" s="377" t="s">
        <v>65</v>
      </c>
    </row>
  </sheetData>
  <hyperlinks>
    <hyperlink ref="A1" location="Contents!A1" display="Return to Contents Pag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election activeCell="C19" sqref="C19"/>
    </sheetView>
  </sheetViews>
  <sheetFormatPr defaultColWidth="9.140625" defaultRowHeight="12.75"/>
  <cols>
    <col min="1" max="1" width="10.140625" customWidth="1"/>
    <col min="2" max="2" width="32.28515625" customWidth="1"/>
    <col min="3" max="9" width="10.140625" customWidth="1"/>
    <col min="10" max="10" width="10.7109375" customWidth="1"/>
  </cols>
  <sheetData>
    <row r="1" spans="1:19" ht="42.75">
      <c r="A1" s="380" t="s">
        <v>65</v>
      </c>
    </row>
    <row r="2" spans="1:19" ht="15.75">
      <c r="B2" s="181" t="s">
        <v>215</v>
      </c>
      <c r="C2" s="182"/>
      <c r="D2" s="182"/>
      <c r="E2" s="182"/>
      <c r="F2" s="182"/>
      <c r="G2" s="182"/>
      <c r="H2" s="182"/>
      <c r="I2" s="182"/>
      <c r="J2" s="183"/>
      <c r="K2" s="184"/>
    </row>
    <row r="3" spans="1:19" s="185" customFormat="1" ht="15.75">
      <c r="B3" s="186" t="s">
        <v>0</v>
      </c>
      <c r="C3" s="187" t="s">
        <v>2</v>
      </c>
      <c r="D3" s="187" t="s">
        <v>3</v>
      </c>
      <c r="E3" s="187" t="s">
        <v>4</v>
      </c>
      <c r="F3" s="187" t="s">
        <v>5</v>
      </c>
      <c r="G3" s="187" t="s">
        <v>6</v>
      </c>
      <c r="H3" s="188" t="s">
        <v>8</v>
      </c>
      <c r="I3" s="188" t="s">
        <v>24</v>
      </c>
      <c r="J3" s="189"/>
      <c r="K3" s="190"/>
      <c r="L3" s="191"/>
      <c r="M3" s="191"/>
      <c r="N3" s="191"/>
      <c r="O3" s="191"/>
      <c r="P3" s="191"/>
      <c r="Q3" s="191"/>
    </row>
    <row r="4" spans="1:19" ht="15">
      <c r="B4" s="192" t="s">
        <v>67</v>
      </c>
      <c r="C4" s="193">
        <v>261.53339114036305</v>
      </c>
      <c r="D4" s="194">
        <v>279.31646875649676</v>
      </c>
      <c r="E4" s="194">
        <v>310.10196740946151</v>
      </c>
      <c r="F4" s="194">
        <v>335.58737766496205</v>
      </c>
      <c r="G4" s="194">
        <v>358.6799732481104</v>
      </c>
      <c r="H4" s="194">
        <v>381.52475367823627</v>
      </c>
      <c r="I4" s="194">
        <v>404.98732302288562</v>
      </c>
      <c r="J4" s="183"/>
      <c r="K4" s="184"/>
    </row>
    <row r="5" spans="1:19" ht="14.25">
      <c r="B5" s="371" t="s">
        <v>169</v>
      </c>
      <c r="C5" s="195"/>
      <c r="D5" s="194">
        <v>0.2054026607556807</v>
      </c>
      <c r="E5" s="194">
        <v>-0.87501873149142284</v>
      </c>
      <c r="F5" s="194">
        <v>-0.96068442514115304</v>
      </c>
      <c r="G5" s="194">
        <v>-0.9609861145048626</v>
      </c>
      <c r="H5" s="194">
        <v>-0.92134343826495524</v>
      </c>
      <c r="I5" s="194">
        <v>-0.85419941380104092</v>
      </c>
      <c r="J5" s="194"/>
      <c r="K5" s="194"/>
      <c r="L5" s="194"/>
      <c r="M5" s="194"/>
      <c r="N5" s="194"/>
      <c r="O5" s="194"/>
    </row>
    <row r="6" spans="1:19" ht="14.25">
      <c r="B6" s="371" t="s">
        <v>170</v>
      </c>
      <c r="C6" s="195"/>
      <c r="D6" s="194">
        <v>1.6052194291502246</v>
      </c>
      <c r="E6" s="194">
        <v>1.8419629309580614</v>
      </c>
      <c r="F6" s="194">
        <v>1.395385987438317</v>
      </c>
      <c r="G6" s="194">
        <v>1.1047593981483601</v>
      </c>
      <c r="H6" s="194">
        <v>1.0464171232876538</v>
      </c>
      <c r="I6" s="194">
        <v>1.0993539887779775</v>
      </c>
      <c r="J6" s="196"/>
      <c r="K6" s="196"/>
      <c r="L6" s="196"/>
      <c r="M6" s="196"/>
      <c r="N6" s="196"/>
      <c r="O6" s="196"/>
    </row>
    <row r="7" spans="1:19" ht="15">
      <c r="B7" s="371" t="s">
        <v>171</v>
      </c>
      <c r="C7" s="195"/>
      <c r="D7" s="194">
        <v>-11.352601418551899</v>
      </c>
      <c r="E7" s="194">
        <v>-27.192404772630596</v>
      </c>
      <c r="F7" s="194">
        <v>-36.841804125280305</v>
      </c>
      <c r="G7" s="194">
        <v>-43.858069153129009</v>
      </c>
      <c r="H7" s="194">
        <v>-50.602863831023171</v>
      </c>
      <c r="I7" s="194">
        <v>-57.514127802307371</v>
      </c>
      <c r="J7" s="183"/>
      <c r="K7" s="184"/>
    </row>
    <row r="8" spans="1:19" ht="15">
      <c r="B8" s="371" t="s">
        <v>172</v>
      </c>
      <c r="C8" s="195"/>
      <c r="D8" s="194">
        <v>18.289298871528331</v>
      </c>
      <c r="E8" s="194">
        <v>19.245341867371167</v>
      </c>
      <c r="F8" s="194">
        <v>20.282857283544388</v>
      </c>
      <c r="G8" s="194">
        <v>21.35302496565987</v>
      </c>
      <c r="H8" s="194">
        <v>22.443252026512539</v>
      </c>
      <c r="I8" s="194">
        <v>23.57348478728693</v>
      </c>
      <c r="J8" s="183"/>
      <c r="K8" s="184"/>
    </row>
    <row r="9" spans="1:19" ht="15">
      <c r="B9" s="371" t="s">
        <v>71</v>
      </c>
      <c r="C9" s="197">
        <v>0.80260885963696182</v>
      </c>
      <c r="D9" s="191">
        <v>1.3818078816996149E-2</v>
      </c>
      <c r="E9" s="191">
        <v>1.4540396143445378E-2</v>
      </c>
      <c r="F9" s="191">
        <v>1.5324268171298172E-2</v>
      </c>
      <c r="G9" s="191">
        <v>1.6132809902899226E-2</v>
      </c>
      <c r="H9" s="191">
        <v>1.6956507058239367E-2</v>
      </c>
      <c r="I9" s="191">
        <v>1.7810429643247971E-2</v>
      </c>
      <c r="J9" s="198"/>
      <c r="K9" s="184"/>
    </row>
    <row r="10" spans="1:19" ht="15">
      <c r="B10" s="199" t="s">
        <v>173</v>
      </c>
      <c r="C10" s="195">
        <v>262.33600000000001</v>
      </c>
      <c r="D10" s="191">
        <v>288.07760637819632</v>
      </c>
      <c r="E10" s="191">
        <v>303.13638909981216</v>
      </c>
      <c r="F10" s="191">
        <v>319.47845665369459</v>
      </c>
      <c r="G10" s="191">
        <v>336.33483515418766</v>
      </c>
      <c r="H10" s="191">
        <v>353.50717206580657</v>
      </c>
      <c r="I10" s="191">
        <v>371.30964501248536</v>
      </c>
      <c r="J10" s="198"/>
      <c r="K10" s="198"/>
      <c r="S10" s="198"/>
    </row>
    <row r="11" spans="1:19" ht="15">
      <c r="B11" s="372" t="s">
        <v>174</v>
      </c>
      <c r="C11" s="200">
        <v>0.80260885963696182</v>
      </c>
      <c r="D11" s="201">
        <v>8.7611376216995591</v>
      </c>
      <c r="E11" s="201">
        <v>-6.9655783096493451</v>
      </c>
      <c r="F11" s="201">
        <v>-16.108921011267455</v>
      </c>
      <c r="G11" s="201">
        <v>-22.345138093922742</v>
      </c>
      <c r="H11" s="201">
        <v>-28.017581612429694</v>
      </c>
      <c r="I11" s="201">
        <v>-33.677678010400257</v>
      </c>
      <c r="J11" s="198"/>
      <c r="K11" s="184"/>
    </row>
    <row r="12" spans="1:19">
      <c r="B12" s="333" t="s">
        <v>9</v>
      </c>
      <c r="C12" s="334"/>
      <c r="D12" s="334"/>
      <c r="E12" s="334"/>
      <c r="F12" s="334"/>
      <c r="G12" s="334"/>
      <c r="H12" s="202"/>
      <c r="I12" s="202"/>
    </row>
    <row r="13" spans="1:19">
      <c r="A13" s="203"/>
      <c r="B13" s="459" t="s">
        <v>175</v>
      </c>
      <c r="C13" s="459"/>
      <c r="D13" s="459"/>
      <c r="E13" s="459"/>
      <c r="F13" s="459"/>
      <c r="G13" s="459"/>
      <c r="H13" s="204"/>
      <c r="I13" s="203"/>
      <c r="J13" s="203"/>
      <c r="K13" s="203"/>
      <c r="L13" s="203"/>
      <c r="M13" s="203"/>
      <c r="N13" s="203"/>
      <c r="O13" s="205"/>
      <c r="P13" s="205"/>
      <c r="Q13" s="205"/>
    </row>
    <row r="14" spans="1:19">
      <c r="B14" s="460" t="s">
        <v>176</v>
      </c>
      <c r="C14" s="460"/>
      <c r="D14" s="460"/>
      <c r="E14" s="460"/>
      <c r="F14" s="460"/>
      <c r="G14" s="335"/>
      <c r="H14" s="206"/>
      <c r="I14" s="206"/>
      <c r="J14" s="206"/>
      <c r="K14" s="206"/>
      <c r="L14" s="206"/>
      <c r="M14" s="206"/>
    </row>
    <row r="15" spans="1:19">
      <c r="B15" s="336" t="s">
        <v>177</v>
      </c>
      <c r="C15" s="333"/>
      <c r="D15" s="333"/>
      <c r="E15" s="333"/>
      <c r="F15" s="333"/>
      <c r="G15" s="252"/>
    </row>
    <row r="16" spans="1:19">
      <c r="B16" s="203"/>
      <c r="C16" s="203"/>
      <c r="D16" s="203"/>
      <c r="E16" s="203"/>
      <c r="F16" s="203"/>
      <c r="G16" s="203"/>
    </row>
    <row r="17" spans="3:10">
      <c r="C17" s="208"/>
      <c r="D17" s="208"/>
      <c r="E17" s="208"/>
      <c r="F17" s="208"/>
      <c r="G17" s="208"/>
      <c r="H17" s="208"/>
      <c r="I17" s="208"/>
      <c r="J17" s="208"/>
    </row>
    <row r="18" spans="3:10">
      <c r="C18" s="208"/>
      <c r="D18" s="208"/>
      <c r="E18" s="208"/>
      <c r="F18" s="208"/>
      <c r="G18" s="208"/>
      <c r="H18" s="208"/>
      <c r="I18" s="208"/>
      <c r="J18" s="208"/>
    </row>
    <row r="19" spans="3:10">
      <c r="C19" s="209"/>
      <c r="D19" s="209"/>
      <c r="E19" s="209"/>
      <c r="F19" s="209"/>
      <c r="G19" s="209"/>
      <c r="H19" s="209"/>
      <c r="I19" s="209"/>
      <c r="J19" s="209"/>
    </row>
    <row r="22" spans="3:10">
      <c r="C22" s="210"/>
      <c r="D22" s="210"/>
      <c r="E22" s="210"/>
      <c r="F22" s="210"/>
      <c r="G22" s="210"/>
      <c r="H22" s="210"/>
      <c r="I22" s="210"/>
      <c r="J22" s="210"/>
    </row>
    <row r="23" spans="3:10">
      <c r="C23" s="210"/>
      <c r="D23" s="210"/>
      <c r="E23" s="210"/>
      <c r="F23" s="210"/>
      <c r="G23" s="210"/>
      <c r="H23" s="210"/>
      <c r="I23" s="210"/>
      <c r="J23" s="210"/>
    </row>
  </sheetData>
  <mergeCells count="2">
    <mergeCell ref="B13:G13"/>
    <mergeCell ref="B14:F14"/>
  </mergeCells>
  <hyperlinks>
    <hyperlink ref="A1" location="Contents!A1" display="Return to Contents Page"/>
    <hyperlink ref="B14" r:id="rId1" display="Revenue Scotland 2017-18 Annual Report (link)"/>
    <hyperlink ref="B14:F14" r:id="rId2" display="Revenue Scotland (2019) Annual Report and Financial Statements 2018-19."/>
    <hyperlink ref="B13:G13" r:id="rId3" display="Scottish Fiscal Commission (2018) Scotland's Economic and Fiscal Forecasts - May 2019,"/>
  </hyperlinks>
  <pageMargins left="0.7" right="0.7" top="0.75" bottom="0.75" header="0.3" footer="0.3"/>
  <pageSetup paperSize="9" orientation="portrait" horizontalDpi="90" verticalDpi="90"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election activeCell="B16" sqref="B16"/>
    </sheetView>
  </sheetViews>
  <sheetFormatPr defaultColWidth="9.140625" defaultRowHeight="12.75"/>
  <cols>
    <col min="1" max="1" width="10.28515625" customWidth="1"/>
    <col min="2" max="2" width="31.140625" customWidth="1"/>
    <col min="3" max="9" width="10.5703125" customWidth="1"/>
  </cols>
  <sheetData>
    <row r="1" spans="1:17" ht="42.75">
      <c r="A1" s="377" t="s">
        <v>65</v>
      </c>
    </row>
    <row r="2" spans="1:17" ht="15.75">
      <c r="B2" s="211" t="s">
        <v>218</v>
      </c>
      <c r="C2" s="205"/>
      <c r="D2" s="205"/>
      <c r="E2" s="205"/>
      <c r="F2" s="205"/>
      <c r="G2" s="205"/>
      <c r="H2" s="205"/>
      <c r="I2" s="205"/>
      <c r="J2" s="205"/>
    </row>
    <row r="3" spans="1:17" s="185" customFormat="1" ht="15">
      <c r="B3" s="212" t="s">
        <v>0</v>
      </c>
      <c r="C3" s="187" t="s">
        <v>2</v>
      </c>
      <c r="D3" s="187" t="s">
        <v>3</v>
      </c>
      <c r="E3" s="187" t="s">
        <v>4</v>
      </c>
      <c r="F3" s="187" t="s">
        <v>5</v>
      </c>
      <c r="G3" s="187" t="s">
        <v>6</v>
      </c>
      <c r="H3" s="188" t="s">
        <v>8</v>
      </c>
      <c r="I3" s="188" t="s">
        <v>24</v>
      </c>
      <c r="J3" s="213"/>
    </row>
    <row r="4" spans="1:17" ht="15">
      <c r="B4" s="214" t="s">
        <v>67</v>
      </c>
      <c r="C4" s="215">
        <v>98.263994301743395</v>
      </c>
      <c r="D4" s="216">
        <v>125.66926707732213</v>
      </c>
      <c r="E4" s="216">
        <v>127.19411345787917</v>
      </c>
      <c r="F4" s="216">
        <v>131.19306409802167</v>
      </c>
      <c r="G4" s="216">
        <v>134.43192453003985</v>
      </c>
      <c r="H4" s="216">
        <v>137.6497986092723</v>
      </c>
      <c r="I4" s="216">
        <v>140.86345034260526</v>
      </c>
      <c r="J4" s="205"/>
      <c r="L4" s="217"/>
      <c r="M4" s="217"/>
      <c r="N4" s="217"/>
      <c r="O4" s="217"/>
      <c r="P4" s="217"/>
      <c r="Q4" s="217"/>
    </row>
    <row r="5" spans="1:17" ht="15">
      <c r="B5" s="373" t="s">
        <v>169</v>
      </c>
      <c r="C5" s="218"/>
      <c r="D5" s="216">
        <v>4.9237067390379252E-2</v>
      </c>
      <c r="E5" s="216">
        <v>-0.24301479654735658</v>
      </c>
      <c r="F5" s="216">
        <v>-0.1975876532901566</v>
      </c>
      <c r="G5" s="216">
        <v>-0.18083479826393045</v>
      </c>
      <c r="H5" s="216">
        <v>-0.16784993290602301</v>
      </c>
      <c r="I5" s="216">
        <v>-0.15513067740735664</v>
      </c>
      <c r="J5" s="205"/>
      <c r="L5" s="217"/>
      <c r="M5" s="217"/>
      <c r="N5" s="217"/>
      <c r="O5" s="217"/>
      <c r="P5" s="217"/>
      <c r="Q5" s="217"/>
    </row>
    <row r="6" spans="1:17" ht="15">
      <c r="B6" s="373" t="s">
        <v>170</v>
      </c>
      <c r="C6" s="218"/>
      <c r="D6" s="216">
        <v>1.0267961748551215</v>
      </c>
      <c r="E6" s="216">
        <v>0.9289678054274475</v>
      </c>
      <c r="F6" s="216">
        <v>0.56578776984707702</v>
      </c>
      <c r="G6" s="216">
        <v>0.4410949844791503</v>
      </c>
      <c r="H6" s="216">
        <v>0.4529594395488914</v>
      </c>
      <c r="I6" s="216">
        <v>0.49731998719948933</v>
      </c>
      <c r="J6" s="205"/>
      <c r="L6" s="217"/>
      <c r="M6" s="217"/>
      <c r="N6" s="217"/>
      <c r="O6" s="217"/>
      <c r="P6" s="217"/>
      <c r="Q6" s="217"/>
    </row>
    <row r="7" spans="1:17" ht="15">
      <c r="B7" s="373" t="s">
        <v>171</v>
      </c>
      <c r="C7" s="218"/>
      <c r="D7" s="216">
        <v>6.7894461474541288</v>
      </c>
      <c r="E7" s="216">
        <v>1.0373374941327285</v>
      </c>
      <c r="F7" s="216">
        <v>-0.82791765865115963</v>
      </c>
      <c r="G7" s="216">
        <v>-0.94952124505118718</v>
      </c>
      <c r="H7" s="216">
        <v>-1.2701977881781943</v>
      </c>
      <c r="I7" s="216">
        <v>-1.6321944520470026</v>
      </c>
      <c r="J7" s="205"/>
      <c r="K7" s="216"/>
      <c r="L7" s="217"/>
      <c r="M7" s="217"/>
      <c r="N7" s="217"/>
      <c r="O7" s="217"/>
      <c r="P7" s="217"/>
      <c r="Q7" s="217"/>
    </row>
    <row r="8" spans="1:17" ht="15">
      <c r="B8" s="373" t="s">
        <v>71</v>
      </c>
      <c r="C8" s="218">
        <v>0.94700569825661773</v>
      </c>
      <c r="D8" s="216">
        <v>0</v>
      </c>
      <c r="E8" s="216">
        <v>0</v>
      </c>
      <c r="F8" s="216">
        <v>0</v>
      </c>
      <c r="G8" s="216">
        <v>0</v>
      </c>
      <c r="H8" s="216">
        <v>0</v>
      </c>
      <c r="I8" s="216">
        <v>0</v>
      </c>
      <c r="J8" s="205"/>
      <c r="K8" s="216"/>
      <c r="L8" s="217"/>
      <c r="M8" s="217"/>
      <c r="N8" s="217"/>
      <c r="O8" s="217"/>
      <c r="P8" s="217"/>
      <c r="Q8" s="217"/>
    </row>
    <row r="9" spans="1:17" ht="15">
      <c r="B9" s="219" t="s">
        <v>173</v>
      </c>
      <c r="C9" s="220">
        <v>99.211000000000013</v>
      </c>
      <c r="D9" s="216">
        <v>133.53474646702188</v>
      </c>
      <c r="E9" s="216">
        <v>128.91740396089199</v>
      </c>
      <c r="F9" s="216">
        <v>130.73334655592743</v>
      </c>
      <c r="G9" s="216">
        <v>133.74266347120388</v>
      </c>
      <c r="H9" s="216">
        <v>136.66471032773697</v>
      </c>
      <c r="I9" s="216">
        <v>139.57344520035039</v>
      </c>
      <c r="J9" s="221"/>
      <c r="L9" s="217"/>
      <c r="M9" s="217"/>
      <c r="N9" s="217"/>
      <c r="O9" s="217"/>
      <c r="P9" s="217"/>
      <c r="Q9" s="217"/>
    </row>
    <row r="10" spans="1:17" ht="15">
      <c r="B10" s="374" t="s">
        <v>174</v>
      </c>
      <c r="C10" s="222">
        <v>0.94700569825661773</v>
      </c>
      <c r="D10" s="223">
        <v>7.8654793896997433</v>
      </c>
      <c r="E10" s="223">
        <v>1.7232905030128194</v>
      </c>
      <c r="F10" s="223">
        <v>-0.45971754209423921</v>
      </c>
      <c r="G10" s="223">
        <v>-0.68926105883596733</v>
      </c>
      <c r="H10" s="223">
        <v>-0.9850882815353259</v>
      </c>
      <c r="I10" s="223">
        <v>-1.29000514225487</v>
      </c>
      <c r="J10" s="221"/>
      <c r="L10" s="217"/>
      <c r="M10" s="217"/>
      <c r="N10" s="217"/>
      <c r="O10" s="217"/>
      <c r="P10" s="217"/>
      <c r="Q10" s="217"/>
    </row>
    <row r="11" spans="1:17">
      <c r="A11" s="203"/>
      <c r="B11" s="224" t="s">
        <v>9</v>
      </c>
      <c r="C11" s="203"/>
      <c r="D11" s="203"/>
      <c r="E11" s="203"/>
      <c r="F11" s="203"/>
      <c r="G11" s="203"/>
      <c r="H11" s="203"/>
      <c r="I11" s="203"/>
      <c r="J11" s="203"/>
      <c r="K11" s="203"/>
      <c r="L11" s="203"/>
      <c r="M11" s="203"/>
      <c r="N11" s="203"/>
      <c r="O11" s="205"/>
      <c r="P11" s="205"/>
      <c r="Q11" s="205"/>
    </row>
    <row r="12" spans="1:17">
      <c r="A12" s="203"/>
      <c r="B12" s="461" t="s">
        <v>175</v>
      </c>
      <c r="C12" s="461"/>
      <c r="D12" s="461"/>
      <c r="E12" s="461"/>
      <c r="F12" s="461"/>
      <c r="G12" s="461"/>
      <c r="H12" s="204"/>
      <c r="I12" s="203"/>
      <c r="J12" s="203"/>
      <c r="K12" s="203"/>
      <c r="L12" s="203"/>
      <c r="M12" s="203"/>
      <c r="N12" s="203"/>
      <c r="O12" s="205"/>
      <c r="P12" s="205"/>
      <c r="Q12" s="205"/>
    </row>
    <row r="13" spans="1:17">
      <c r="A13" s="203"/>
      <c r="B13" s="440" t="s">
        <v>176</v>
      </c>
      <c r="C13" s="440"/>
      <c r="D13" s="440"/>
      <c r="E13" s="440"/>
      <c r="F13" s="440"/>
      <c r="G13" s="170"/>
      <c r="H13" s="204"/>
      <c r="I13" s="203"/>
      <c r="J13" s="203"/>
      <c r="K13" s="203"/>
      <c r="L13" s="203"/>
      <c r="M13" s="203"/>
      <c r="N13" s="203"/>
      <c r="O13" s="205"/>
      <c r="P13" s="205"/>
      <c r="Q13" s="205"/>
    </row>
    <row r="14" spans="1:17">
      <c r="A14" s="203"/>
      <c r="B14" s="207" t="s">
        <v>178</v>
      </c>
      <c r="C14" s="207"/>
      <c r="D14" s="207"/>
      <c r="E14" s="207"/>
      <c r="F14" s="207"/>
      <c r="G14" s="207"/>
      <c r="H14" s="207"/>
      <c r="I14" s="207"/>
      <c r="J14" s="207"/>
      <c r="K14" s="207"/>
      <c r="L14" s="207"/>
      <c r="M14" s="207"/>
      <c r="N14" s="207"/>
      <c r="O14" s="205"/>
      <c r="P14" s="205"/>
      <c r="Q14" s="205"/>
    </row>
    <row r="15" spans="1:17">
      <c r="A15" s="203"/>
      <c r="B15" s="225"/>
      <c r="C15" s="203"/>
      <c r="D15" s="203"/>
      <c r="E15" s="203"/>
      <c r="F15" s="203"/>
      <c r="G15" s="203"/>
      <c r="H15" s="203"/>
      <c r="I15" s="203"/>
      <c r="J15" s="203"/>
      <c r="K15" s="203"/>
      <c r="L15" s="203"/>
      <c r="M15" s="203"/>
      <c r="N15" s="203"/>
      <c r="O15" s="205"/>
      <c r="P15" s="205"/>
      <c r="Q15" s="205"/>
    </row>
    <row r="16" spans="1:17">
      <c r="D16" s="226"/>
      <c r="E16" s="226"/>
      <c r="F16" s="226"/>
      <c r="G16" s="226"/>
      <c r="H16" s="226"/>
      <c r="I16" s="226"/>
      <c r="J16" s="226"/>
    </row>
    <row r="17" spans="4:10">
      <c r="D17" s="226"/>
      <c r="E17" s="226"/>
      <c r="F17" s="226"/>
      <c r="G17" s="226"/>
      <c r="H17" s="226"/>
      <c r="I17" s="226"/>
      <c r="J17" s="226"/>
    </row>
  </sheetData>
  <mergeCells count="2">
    <mergeCell ref="B12:G12"/>
    <mergeCell ref="B13:F13"/>
  </mergeCells>
  <hyperlinks>
    <hyperlink ref="A1" location="Contents!A1" display="Return to Contents Page"/>
    <hyperlink ref="B12:G12" r:id="rId1" display="Scottish Fiscal Commission (2018) Scotland's Economic and Fiscal Forecasts - May 2019,"/>
    <hyperlink ref="B13" r:id="rId2" display="Revenue Scotland 2017-18 Annual Report (link)"/>
    <hyperlink ref="B13:F13" r:id="rId3" display="Revenue Scotland (2019) Annual Report and Financial Statements 2018-19."/>
  </hyperlinks>
  <pageMargins left="0.7" right="0.7" top="0.75" bottom="0.75" header="0.3" footer="0.3"/>
  <pageSetup paperSize="9" orientation="portrait" horizontalDpi="90" verticalDpi="90"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election activeCell="B21" sqref="B21"/>
    </sheetView>
  </sheetViews>
  <sheetFormatPr defaultColWidth="9.140625" defaultRowHeight="12.75"/>
  <cols>
    <col min="1" max="1" width="10" customWidth="1"/>
    <col min="2" max="2" width="31.140625" customWidth="1"/>
    <col min="3" max="3" width="11.140625" style="227" bestFit="1" customWidth="1"/>
    <col min="4" max="9" width="10.28515625" customWidth="1"/>
  </cols>
  <sheetData>
    <row r="1" spans="1:9" ht="42.75">
      <c r="A1" s="377" t="s">
        <v>65</v>
      </c>
    </row>
    <row r="2" spans="1:9" ht="15.75">
      <c r="B2" s="228" t="s">
        <v>229</v>
      </c>
      <c r="C2" s="229"/>
      <c r="D2" s="230"/>
      <c r="E2" s="182"/>
      <c r="F2" s="182"/>
      <c r="G2" s="182"/>
      <c r="H2" s="182"/>
      <c r="I2" s="182"/>
    </row>
    <row r="3" spans="1:9" s="185" customFormat="1" ht="15">
      <c r="B3" s="231" t="s">
        <v>0</v>
      </c>
      <c r="C3" s="187" t="s">
        <v>2</v>
      </c>
      <c r="D3" s="187" t="s">
        <v>3</v>
      </c>
      <c r="E3" s="187" t="s">
        <v>4</v>
      </c>
      <c r="F3" s="187" t="s">
        <v>5</v>
      </c>
      <c r="G3" s="187" t="s">
        <v>6</v>
      </c>
      <c r="H3" s="187" t="s">
        <v>8</v>
      </c>
      <c r="I3" s="187" t="s">
        <v>24</v>
      </c>
    </row>
    <row r="4" spans="1:9" ht="14.25">
      <c r="B4" s="232" t="s">
        <v>67</v>
      </c>
      <c r="C4" s="215">
        <v>193.23130700887305</v>
      </c>
      <c r="D4" s="233">
        <v>211.00458600513315</v>
      </c>
      <c r="E4" s="233">
        <v>217.94093445032459</v>
      </c>
      <c r="F4" s="233">
        <v>224.28595149368493</v>
      </c>
      <c r="G4" s="233">
        <v>231.16539427387136</v>
      </c>
      <c r="H4" s="233">
        <v>239.36983967108935</v>
      </c>
      <c r="I4" s="233">
        <v>248.09945814118922</v>
      </c>
    </row>
    <row r="5" spans="1:9" ht="14.25">
      <c r="B5" s="373" t="s">
        <v>169</v>
      </c>
      <c r="C5" s="235"/>
      <c r="D5" s="236">
        <v>0.2693122749101633</v>
      </c>
      <c r="E5" s="236">
        <v>-0.96219031439264313</v>
      </c>
      <c r="F5" s="236">
        <v>-0.97477395990244986</v>
      </c>
      <c r="G5" s="236">
        <v>-1.0510014030062678</v>
      </c>
      <c r="H5" s="236">
        <v>-1.0827453490981611</v>
      </c>
      <c r="I5" s="236">
        <v>-1.11960276179326</v>
      </c>
    </row>
    <row r="6" spans="1:9" ht="14.25">
      <c r="B6" s="373" t="s">
        <v>170</v>
      </c>
      <c r="C6" s="235"/>
      <c r="D6" s="236">
        <v>0.1514249727526078</v>
      </c>
      <c r="E6" s="236">
        <v>0.20818079902301215</v>
      </c>
      <c r="F6" s="236">
        <v>0.23767768991689286</v>
      </c>
      <c r="G6" s="236">
        <v>1.0648431632290567E-2</v>
      </c>
      <c r="H6" s="236">
        <v>-0.14506453269416397</v>
      </c>
      <c r="I6" s="236">
        <v>-0.52184826306614696</v>
      </c>
    </row>
    <row r="7" spans="1:9" ht="14.25">
      <c r="B7" s="373" t="s">
        <v>179</v>
      </c>
      <c r="C7" s="236">
        <v>-0.59330700887304033</v>
      </c>
      <c r="D7" s="236">
        <v>-22.605565801137672</v>
      </c>
      <c r="E7" s="236">
        <v>-15.614935826539838</v>
      </c>
      <c r="F7" s="236">
        <v>-15.991560474897653</v>
      </c>
      <c r="G7" s="236">
        <v>-16.439300101838128</v>
      </c>
      <c r="H7" s="236">
        <v>-16.948219131557977</v>
      </c>
      <c r="I7" s="236">
        <v>-17.420032057536226</v>
      </c>
    </row>
    <row r="8" spans="1:9" ht="14.25">
      <c r="B8" s="373" t="s">
        <v>71</v>
      </c>
      <c r="C8" s="236"/>
      <c r="D8" s="236">
        <v>1.0859670402317079</v>
      </c>
      <c r="E8" s="236">
        <v>-2.2977067359219587</v>
      </c>
      <c r="F8" s="236">
        <v>-2.3684191428575057</v>
      </c>
      <c r="G8" s="236">
        <v>-2.3984898036369628</v>
      </c>
      <c r="H8" s="236">
        <v>-2.4699474006342523</v>
      </c>
      <c r="I8" s="236">
        <v>-2.5324361296096267</v>
      </c>
    </row>
    <row r="9" spans="1:9" ht="14.25">
      <c r="B9" s="373" t="s">
        <v>180</v>
      </c>
      <c r="C9" s="236"/>
      <c r="D9" s="233">
        <v>1.5620442947244726</v>
      </c>
      <c r="E9" s="233">
        <v>10.139311054186834</v>
      </c>
      <c r="F9" s="233">
        <v>10.545581696479388</v>
      </c>
      <c r="G9" s="233">
        <v>10.966217022377151</v>
      </c>
      <c r="H9" s="233">
        <v>11.415983525717024</v>
      </c>
      <c r="I9" s="233">
        <v>11.878673706922484</v>
      </c>
    </row>
    <row r="10" spans="1:9" ht="14.25">
      <c r="B10" s="232" t="s">
        <v>173</v>
      </c>
      <c r="C10" s="237">
        <v>192.63800000000001</v>
      </c>
      <c r="D10" s="233">
        <v>191.46776878661439</v>
      </c>
      <c r="E10" s="233">
        <v>209.41359342667999</v>
      </c>
      <c r="F10" s="233">
        <v>215.73445730242361</v>
      </c>
      <c r="G10" s="233">
        <v>222.25346841939944</v>
      </c>
      <c r="H10" s="233">
        <v>230.13984678282182</v>
      </c>
      <c r="I10" s="233">
        <v>238.38421263610644</v>
      </c>
    </row>
    <row r="11" spans="1:9" ht="14.25">
      <c r="B11" s="375" t="s">
        <v>174</v>
      </c>
      <c r="C11" s="238">
        <v>-0.59330700887304033</v>
      </c>
      <c r="D11" s="238">
        <v>-19.536817218518763</v>
      </c>
      <c r="E11" s="238">
        <v>-8.5273410236445955</v>
      </c>
      <c r="F11" s="238">
        <v>-8.5514941912613267</v>
      </c>
      <c r="G11" s="238">
        <v>-8.9119258544719173</v>
      </c>
      <c r="H11" s="238">
        <v>-9.2299928882675317</v>
      </c>
      <c r="I11" s="238">
        <v>-9.7152455050827768</v>
      </c>
    </row>
    <row r="12" spans="1:9">
      <c r="B12" s="239" t="s">
        <v>9</v>
      </c>
      <c r="C12" s="240"/>
      <c r="D12" s="240"/>
      <c r="E12" s="240"/>
      <c r="F12" s="240"/>
      <c r="G12" s="240"/>
      <c r="H12" s="240"/>
      <c r="I12" s="240"/>
    </row>
    <row r="13" spans="1:9">
      <c r="B13" s="461" t="s">
        <v>175</v>
      </c>
      <c r="C13" s="461"/>
      <c r="D13" s="461"/>
      <c r="E13" s="461"/>
      <c r="F13" s="461"/>
      <c r="G13" s="461"/>
      <c r="H13" s="204"/>
      <c r="I13" s="203"/>
    </row>
    <row r="14" spans="1:9">
      <c r="B14" s="440" t="s">
        <v>176</v>
      </c>
      <c r="C14" s="440"/>
      <c r="D14" s="440"/>
      <c r="E14" s="440"/>
      <c r="F14" s="440"/>
      <c r="G14" s="241"/>
      <c r="H14" s="203"/>
      <c r="I14" s="203"/>
    </row>
    <row r="15" spans="1:9">
      <c r="B15" s="207" t="s">
        <v>178</v>
      </c>
      <c r="C15" s="207"/>
      <c r="D15" s="207"/>
      <c r="E15" s="207"/>
      <c r="F15" s="207"/>
      <c r="G15" s="207"/>
      <c r="H15" s="207"/>
      <c r="I15" s="207"/>
    </row>
  </sheetData>
  <mergeCells count="2">
    <mergeCell ref="B13:G13"/>
    <mergeCell ref="B14:F14"/>
  </mergeCells>
  <hyperlinks>
    <hyperlink ref="B13:G13" r:id="rId1" display="Scottish Fiscal Commission (2018) Scotland's Economic and Fiscal Forecasts - May 2019,"/>
    <hyperlink ref="A1" location="Contents!A1" display="Return to Contents Page"/>
    <hyperlink ref="B14" r:id="rId2" display="Revenue Scotland 2017-18 Annual Report (link)"/>
    <hyperlink ref="B14:F14" r:id="rId3" display="Revenue Scotland (2019) Annual Report and Financial Statements 2018-19."/>
  </hyperlinks>
  <pageMargins left="0.7" right="0.7" top="0.75" bottom="0.75"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B14" sqref="B14"/>
    </sheetView>
  </sheetViews>
  <sheetFormatPr defaultColWidth="9.140625" defaultRowHeight="12.75"/>
  <cols>
    <col min="1" max="1" width="10.140625" customWidth="1"/>
    <col min="2" max="2" width="24.7109375" customWidth="1"/>
    <col min="3" max="8" width="10.7109375" customWidth="1"/>
  </cols>
  <sheetData>
    <row r="1" spans="1:9" ht="42.75">
      <c r="A1" s="377" t="s">
        <v>65</v>
      </c>
    </row>
    <row r="2" spans="1:9" ht="15.75">
      <c r="B2" s="228" t="s">
        <v>214</v>
      </c>
      <c r="C2" s="182"/>
      <c r="D2" s="182"/>
      <c r="E2" s="182"/>
      <c r="F2" s="182"/>
      <c r="G2" s="182"/>
      <c r="H2" s="182"/>
    </row>
    <row r="3" spans="1:9" ht="15">
      <c r="B3" s="242" t="s">
        <v>0</v>
      </c>
      <c r="C3" s="337" t="s">
        <v>2</v>
      </c>
      <c r="D3" s="337" t="s">
        <v>3</v>
      </c>
      <c r="E3" s="337" t="s">
        <v>4</v>
      </c>
      <c r="F3" s="337" t="s">
        <v>5</v>
      </c>
      <c r="G3" s="337" t="s">
        <v>6</v>
      </c>
      <c r="H3" s="337" t="s">
        <v>8</v>
      </c>
      <c r="I3" s="243"/>
    </row>
    <row r="4" spans="1:9" ht="14.25">
      <c r="B4" s="244" t="s">
        <v>181</v>
      </c>
      <c r="C4" s="245">
        <v>554.18499999999995</v>
      </c>
      <c r="D4" s="246">
        <v>613.08012163183253</v>
      </c>
      <c r="E4" s="246">
        <v>641.46738648738415</v>
      </c>
      <c r="F4" s="246">
        <v>665.94626051204568</v>
      </c>
      <c r="G4" s="246">
        <v>692.3309670447909</v>
      </c>
      <c r="H4" s="246">
        <v>720.31172917636536</v>
      </c>
      <c r="I4" s="243"/>
    </row>
    <row r="5" spans="1:9" ht="14.25">
      <c r="B5" s="247" t="s">
        <v>182</v>
      </c>
      <c r="C5" s="245">
        <v>554.18499999999995</v>
      </c>
      <c r="D5" s="248">
        <v>607.88099247581499</v>
      </c>
      <c r="E5" s="248">
        <v>643.16785960242464</v>
      </c>
      <c r="F5" s="248">
        <v>691.9659899308175</v>
      </c>
      <c r="G5" s="248">
        <v>744.82392509662532</v>
      </c>
      <c r="H5" s="249">
        <v>802.45110305475714</v>
      </c>
      <c r="I5" s="243"/>
    </row>
    <row r="6" spans="1:9" ht="14.25">
      <c r="B6" s="250" t="s">
        <v>183</v>
      </c>
      <c r="C6" s="251">
        <v>0</v>
      </c>
      <c r="D6" s="251">
        <v>5.1991291560175341</v>
      </c>
      <c r="E6" s="251">
        <v>-1.700473115040495</v>
      </c>
      <c r="F6" s="251">
        <v>-26.019729418771817</v>
      </c>
      <c r="G6" s="251">
        <v>-52.492958051834421</v>
      </c>
      <c r="H6" s="251">
        <v>-82.13937387839178</v>
      </c>
      <c r="I6" s="243"/>
    </row>
    <row r="7" spans="1:9">
      <c r="B7" s="252" t="s">
        <v>9</v>
      </c>
      <c r="C7" s="252"/>
      <c r="D7" s="252"/>
      <c r="E7" s="252"/>
      <c r="F7" s="203"/>
    </row>
    <row r="8" spans="1:9">
      <c r="B8" s="462" t="s">
        <v>184</v>
      </c>
      <c r="C8" s="462"/>
      <c r="D8" s="462"/>
      <c r="E8" s="462"/>
      <c r="F8" s="203"/>
    </row>
    <row r="9" spans="1:9">
      <c r="B9" s="440" t="s">
        <v>176</v>
      </c>
      <c r="C9" s="440"/>
      <c r="D9" s="440"/>
      <c r="E9" s="440"/>
      <c r="F9" s="440"/>
    </row>
    <row r="10" spans="1:9">
      <c r="B10" s="207" t="s">
        <v>178</v>
      </c>
    </row>
  </sheetData>
  <mergeCells count="2">
    <mergeCell ref="B8:E8"/>
    <mergeCell ref="B9:F9"/>
  </mergeCells>
  <hyperlinks>
    <hyperlink ref="A1" location="Contents!A1" display="Return to Contents Page"/>
    <hyperlink ref="B8" r:id="rId1" display="Source: OBR (2018) Devolved Tax and Spending Forecasts October 2018 (link)"/>
    <hyperlink ref="B8:E8" r:id="rId2" display="OBR (2019) Welsh Taxes Outlook - December 2019,"/>
    <hyperlink ref="B9" r:id="rId3" display="Revenue Scotland 2017-18 Annual Report (link)"/>
    <hyperlink ref="B9:F9" r:id="rId4" display="Revenue Scotland (2019) Annual Report and Financial Statements 2018-19."/>
  </hyperlinks>
  <pageMargins left="0.7" right="0.7" top="0.75" bottom="0.75" header="0.3" footer="0.3"/>
  <pageSetup paperSize="9" orientation="portrait" horizontalDpi="90" verticalDpi="90"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election activeCell="C15" sqref="C15"/>
    </sheetView>
  </sheetViews>
  <sheetFormatPr defaultRowHeight="12.75"/>
  <cols>
    <col min="1" max="1" width="9.42578125" customWidth="1"/>
    <col min="2" max="2" width="17.42578125" customWidth="1"/>
    <col min="3" max="9" width="9.7109375" bestFit="1" customWidth="1"/>
    <col min="13" max="13" width="27" bestFit="1" customWidth="1"/>
  </cols>
  <sheetData>
    <row r="1" spans="1:17" ht="49.7" customHeight="1">
      <c r="A1" s="381" t="s">
        <v>65</v>
      </c>
    </row>
    <row r="2" spans="1:17" ht="15.75">
      <c r="B2" s="253" t="s">
        <v>212</v>
      </c>
      <c r="C2" s="182"/>
      <c r="D2" s="182"/>
      <c r="E2" s="182"/>
      <c r="F2" s="182"/>
      <c r="G2" s="182"/>
      <c r="H2" s="182"/>
      <c r="I2" s="182"/>
      <c r="J2" s="182"/>
      <c r="K2" s="254"/>
      <c r="L2" s="254"/>
    </row>
    <row r="3" spans="1:17" s="185" customFormat="1" ht="20.100000000000001" customHeight="1">
      <c r="B3" s="255" t="s">
        <v>213</v>
      </c>
      <c r="C3" s="187" t="s">
        <v>1</v>
      </c>
      <c r="D3" s="187" t="s">
        <v>2</v>
      </c>
      <c r="E3" s="187" t="s">
        <v>3</v>
      </c>
      <c r="F3" s="187" t="s">
        <v>4</v>
      </c>
      <c r="G3" s="187" t="s">
        <v>5</v>
      </c>
      <c r="H3" s="187" t="s">
        <v>6</v>
      </c>
      <c r="I3" s="187" t="s">
        <v>8</v>
      </c>
      <c r="J3" s="187" t="s">
        <v>24</v>
      </c>
      <c r="K3" s="256"/>
      <c r="L3" s="256"/>
      <c r="M3" s="257"/>
    </row>
    <row r="4" spans="1:17" ht="15">
      <c r="B4" s="258" t="s">
        <v>185</v>
      </c>
      <c r="C4" s="259">
        <v>7.609270595766815</v>
      </c>
      <c r="D4" s="259">
        <v>2.5600966878894793</v>
      </c>
      <c r="E4" s="259">
        <v>2.2439106536043196</v>
      </c>
      <c r="F4" s="259">
        <v>1.9639470414829496</v>
      </c>
      <c r="G4" s="259">
        <v>1.9380469701427039</v>
      </c>
      <c r="H4" s="259">
        <v>1.8976017747486029</v>
      </c>
      <c r="I4" s="260"/>
      <c r="J4" s="182"/>
      <c r="K4" s="254"/>
      <c r="L4" s="254"/>
      <c r="M4" s="261"/>
    </row>
    <row r="5" spans="1:17" ht="15">
      <c r="B5" s="258" t="s">
        <v>186</v>
      </c>
      <c r="C5" s="259">
        <v>4.6268449470201034</v>
      </c>
      <c r="D5" s="259">
        <v>2.6164427388917444</v>
      </c>
      <c r="E5" s="259">
        <v>1.8002442003819175</v>
      </c>
      <c r="F5" s="259">
        <v>1.5865632539914021</v>
      </c>
      <c r="G5" s="259">
        <v>1.6584467973235428</v>
      </c>
      <c r="H5" s="259">
        <v>1.6443382166023479</v>
      </c>
      <c r="I5" s="260">
        <v>1.6184059848151078</v>
      </c>
      <c r="J5" s="182"/>
      <c r="K5" s="254"/>
      <c r="L5" s="254"/>
    </row>
    <row r="6" spans="1:17" ht="15">
      <c r="B6" s="262" t="s">
        <v>187</v>
      </c>
      <c r="C6" s="263">
        <v>3.7304452466907301</v>
      </c>
      <c r="D6" s="264">
        <v>-0.67308223067573669</v>
      </c>
      <c r="E6" s="264">
        <v>-1.6622042348201305</v>
      </c>
      <c r="F6" s="264">
        <v>1.0697604559069651</v>
      </c>
      <c r="G6" s="264">
        <v>0.9559494743679009</v>
      </c>
      <c r="H6" s="264">
        <v>0.81416983093773876</v>
      </c>
      <c r="I6" s="264">
        <v>0.69229438835247681</v>
      </c>
      <c r="J6" s="182"/>
      <c r="K6" s="254"/>
      <c r="L6" s="254"/>
    </row>
    <row r="7" spans="1:17" ht="15">
      <c r="B7" s="262" t="s">
        <v>67</v>
      </c>
      <c r="C7" s="263">
        <v>3.7304452466907301</v>
      </c>
      <c r="D7" s="264">
        <v>0.65660271883813959</v>
      </c>
      <c r="E7" s="264">
        <v>6.2470088054777898E-2</v>
      </c>
      <c r="F7" s="264">
        <v>1.0758609769547345</v>
      </c>
      <c r="G7" s="264">
        <v>1.0639034981577256</v>
      </c>
      <c r="H7" s="264">
        <v>0.88582939965531349</v>
      </c>
      <c r="I7" s="264">
        <v>0.73843681927958649</v>
      </c>
      <c r="J7" s="264">
        <v>0.6477567455622113</v>
      </c>
      <c r="K7" s="254"/>
      <c r="L7" s="254"/>
    </row>
    <row r="8" spans="1:17" ht="15">
      <c r="B8" s="265" t="s">
        <v>173</v>
      </c>
      <c r="C8" s="266">
        <v>3.7304452466907301</v>
      </c>
      <c r="D8" s="266">
        <v>0.65660271883813959</v>
      </c>
      <c r="E8" s="267">
        <v>0.70206916239281503</v>
      </c>
      <c r="F8" s="267">
        <v>1.15986624253073</v>
      </c>
      <c r="G8" s="267">
        <v>0.91846384669842496</v>
      </c>
      <c r="H8" s="267">
        <v>0.78762482667447098</v>
      </c>
      <c r="I8" s="267">
        <v>0.67017048010509195</v>
      </c>
      <c r="J8" s="267">
        <v>0.60754786987346998</v>
      </c>
      <c r="K8" s="254"/>
      <c r="L8" s="254"/>
    </row>
    <row r="9" spans="1:17" ht="13.7" customHeight="1">
      <c r="B9" s="268" t="s">
        <v>9</v>
      </c>
      <c r="C9" s="269"/>
      <c r="D9" s="269"/>
      <c r="E9" s="269"/>
      <c r="F9" s="269"/>
      <c r="G9" s="269"/>
      <c r="H9" s="269"/>
      <c r="I9" s="269"/>
      <c r="J9" s="254"/>
      <c r="K9" s="254"/>
      <c r="L9" s="254"/>
    </row>
    <row r="10" spans="1:17" ht="13.7" customHeight="1">
      <c r="B10" s="325" t="s">
        <v>176</v>
      </c>
      <c r="C10" s="269"/>
      <c r="D10" s="269"/>
      <c r="E10" s="269"/>
      <c r="F10" s="269"/>
      <c r="G10" s="269"/>
      <c r="H10" s="269"/>
      <c r="I10" s="269"/>
      <c r="J10" s="254"/>
      <c r="K10" s="254"/>
      <c r="L10" s="254"/>
    </row>
    <row r="11" spans="1:17" ht="13.7" customHeight="1">
      <c r="B11" s="270" t="s">
        <v>188</v>
      </c>
      <c r="C11" s="271"/>
      <c r="D11" s="271"/>
      <c r="E11" s="271"/>
      <c r="F11" s="271"/>
      <c r="G11" s="271"/>
      <c r="H11" s="271"/>
      <c r="I11" s="271"/>
      <c r="J11" s="271"/>
      <c r="K11" s="271"/>
      <c r="L11" s="254"/>
    </row>
    <row r="13" spans="1:17" ht="42.75" customHeight="1">
      <c r="C13" s="179"/>
      <c r="D13" s="179"/>
      <c r="E13" s="179"/>
      <c r="F13" s="179"/>
      <c r="G13" s="179"/>
      <c r="H13" s="179"/>
      <c r="I13" s="179"/>
      <c r="J13" s="258"/>
      <c r="K13" s="272"/>
      <c r="L13" s="272"/>
      <c r="M13" s="272"/>
      <c r="N13" s="272"/>
      <c r="O13" s="272"/>
      <c r="P13" s="272"/>
      <c r="Q13" s="273"/>
    </row>
    <row r="14" spans="1:17">
      <c r="C14" s="179"/>
      <c r="D14" s="179"/>
      <c r="E14" s="179"/>
      <c r="F14" s="179"/>
      <c r="G14" s="179"/>
      <c r="H14" s="179"/>
      <c r="I14" s="179"/>
    </row>
    <row r="15" spans="1:17">
      <c r="C15" s="274"/>
      <c r="D15" s="274"/>
      <c r="E15" s="274"/>
      <c r="F15" s="274"/>
      <c r="G15" s="274"/>
      <c r="H15" s="274"/>
      <c r="I15" s="179"/>
    </row>
    <row r="16" spans="1:17">
      <c r="C16" s="179"/>
      <c r="D16" s="179"/>
      <c r="E16" s="179"/>
      <c r="F16" s="179"/>
      <c r="G16" s="179"/>
      <c r="H16" s="179"/>
      <c r="I16" s="179"/>
    </row>
    <row r="17" spans="3:9">
      <c r="C17" s="179"/>
      <c r="D17" s="179"/>
      <c r="E17" s="179"/>
      <c r="F17" s="179"/>
      <c r="G17" s="179"/>
      <c r="H17" s="179"/>
      <c r="I17" s="179"/>
    </row>
    <row r="18" spans="3:9">
      <c r="C18" s="179"/>
      <c r="D18" s="179"/>
      <c r="E18" s="179"/>
      <c r="F18" s="179"/>
      <c r="G18" s="179"/>
      <c r="H18" s="179"/>
      <c r="I18" s="179"/>
    </row>
    <row r="19" spans="3:9">
      <c r="C19" s="179"/>
      <c r="D19" s="179"/>
      <c r="E19" s="179"/>
      <c r="F19" s="179"/>
      <c r="G19" s="179"/>
      <c r="H19" s="179"/>
      <c r="I19" s="179"/>
    </row>
    <row r="20" spans="3:9">
      <c r="C20" s="179"/>
      <c r="D20" s="179"/>
      <c r="E20" s="179"/>
      <c r="F20" s="179"/>
      <c r="G20" s="179"/>
      <c r="H20" s="179"/>
      <c r="I20" s="179"/>
    </row>
  </sheetData>
  <hyperlinks>
    <hyperlink ref="A1" location="Contents!A1" display="Return to Contents Page"/>
    <hyperlink ref="B10" r:id="rId1" display="Revenue Scotland (2019)."/>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E17" sqref="E17"/>
    </sheetView>
  </sheetViews>
  <sheetFormatPr defaultRowHeight="12.75"/>
  <cols>
    <col min="1" max="1" width="10.42578125" customWidth="1"/>
    <col min="2" max="2" width="19.85546875" customWidth="1"/>
    <col min="3" max="9" width="10.7109375" customWidth="1"/>
  </cols>
  <sheetData>
    <row r="1" spans="1:10" ht="42.75">
      <c r="A1" s="378" t="s">
        <v>65</v>
      </c>
    </row>
    <row r="2" spans="1:10" ht="18" customHeight="1">
      <c r="B2" s="253" t="s">
        <v>208</v>
      </c>
      <c r="C2" s="234"/>
      <c r="D2" s="234"/>
      <c r="E2" s="234"/>
      <c r="F2" s="234"/>
      <c r="G2" s="234"/>
      <c r="H2" s="234"/>
      <c r="I2" s="275"/>
      <c r="J2" s="180"/>
    </row>
    <row r="3" spans="1:10" s="276" customFormat="1" ht="18" customHeight="1">
      <c r="B3" s="255" t="s">
        <v>213</v>
      </c>
      <c r="C3" s="187" t="s">
        <v>1</v>
      </c>
      <c r="D3" s="187" t="s">
        <v>2</v>
      </c>
      <c r="E3" s="187" t="s">
        <v>3</v>
      </c>
      <c r="F3" s="187" t="s">
        <v>4</v>
      </c>
      <c r="G3" s="187" t="s">
        <v>5</v>
      </c>
      <c r="H3" s="187" t="s">
        <v>6</v>
      </c>
      <c r="I3" s="187" t="s">
        <v>8</v>
      </c>
      <c r="J3" s="187" t="s">
        <v>24</v>
      </c>
    </row>
    <row r="4" spans="1:10" ht="15">
      <c r="B4" s="258" t="s">
        <v>185</v>
      </c>
      <c r="C4" s="277">
        <v>4.2968709387799704</v>
      </c>
      <c r="D4" s="277">
        <v>1.8580024760069147</v>
      </c>
      <c r="E4" s="277">
        <v>1.9485850388239578</v>
      </c>
      <c r="F4" s="277">
        <v>1.9431893237148001</v>
      </c>
      <c r="G4" s="277">
        <v>1.9620130701026417</v>
      </c>
      <c r="H4" s="277">
        <v>1.9673682331465159</v>
      </c>
      <c r="I4" s="278"/>
      <c r="J4" s="279"/>
    </row>
    <row r="5" spans="1:10" ht="15">
      <c r="B5" s="258" t="s">
        <v>186</v>
      </c>
      <c r="C5" s="277">
        <v>5.4370556654654845</v>
      </c>
      <c r="D5" s="277">
        <v>2.5037240730767962</v>
      </c>
      <c r="E5" s="277">
        <v>2.2264126855688682</v>
      </c>
      <c r="F5" s="277">
        <v>2.2311927634123707</v>
      </c>
      <c r="G5" s="277">
        <v>2.2344246810628299</v>
      </c>
      <c r="H5" s="277">
        <v>2.2361644064588848</v>
      </c>
      <c r="I5" s="278">
        <v>2.237147965166586</v>
      </c>
      <c r="J5" s="279"/>
    </row>
    <row r="6" spans="1:10" ht="15">
      <c r="B6" s="258" t="s">
        <v>187</v>
      </c>
      <c r="C6" s="263">
        <v>5.3254437869822535</v>
      </c>
      <c r="D6" s="277">
        <v>2.1236029476040308</v>
      </c>
      <c r="E6" s="277">
        <v>1.9294522283342719</v>
      </c>
      <c r="F6" s="277">
        <v>2.0558846086024873</v>
      </c>
      <c r="G6" s="277">
        <v>2.0606559942636604</v>
      </c>
      <c r="H6" s="277">
        <v>2.0629947940814519</v>
      </c>
      <c r="I6" s="278">
        <v>2.0641586639204457</v>
      </c>
      <c r="J6" s="279"/>
    </row>
    <row r="7" spans="1:10" ht="14.25">
      <c r="B7" s="258" t="s">
        <v>67</v>
      </c>
      <c r="C7" s="263">
        <v>5.3254437869822535</v>
      </c>
      <c r="D7" s="277">
        <v>2.1474853192843479</v>
      </c>
      <c r="E7" s="277">
        <v>0.97751961385461605</v>
      </c>
      <c r="F7" s="277">
        <v>1.9134153419158695</v>
      </c>
      <c r="G7" s="277">
        <v>1.8899602568009266</v>
      </c>
      <c r="H7" s="277">
        <v>1.8805542719920076</v>
      </c>
      <c r="I7" s="278">
        <v>1.8766094626435859</v>
      </c>
      <c r="J7" s="264">
        <v>1.87500710527546</v>
      </c>
    </row>
    <row r="8" spans="1:10" ht="14.25">
      <c r="B8" s="280" t="s">
        <v>173</v>
      </c>
      <c r="C8" s="281">
        <v>5.3254437869822535</v>
      </c>
      <c r="D8" s="281">
        <v>2.1474853192843479</v>
      </c>
      <c r="E8" s="282">
        <v>1.03515891807706</v>
      </c>
      <c r="F8" s="282">
        <v>1.70037804380248</v>
      </c>
      <c r="G8" s="282">
        <v>1.89305822807462</v>
      </c>
      <c r="H8" s="282">
        <v>1.90549410352578</v>
      </c>
      <c r="I8" s="282">
        <v>1.9106713388841601</v>
      </c>
      <c r="J8" s="282">
        <v>1.9128942633410899</v>
      </c>
    </row>
    <row r="9" spans="1:10" ht="13.7" customHeight="1">
      <c r="B9" s="322" t="s">
        <v>9</v>
      </c>
      <c r="C9" s="283"/>
      <c r="D9" s="283"/>
      <c r="E9" s="283"/>
      <c r="F9" s="283"/>
      <c r="G9" s="283"/>
      <c r="H9" s="283"/>
      <c r="I9" s="284"/>
      <c r="J9" s="180"/>
    </row>
    <row r="10" spans="1:10" ht="13.7" customHeight="1">
      <c r="B10" s="324" t="s">
        <v>176</v>
      </c>
      <c r="C10" s="283"/>
      <c r="D10" s="283"/>
      <c r="E10" s="283"/>
      <c r="F10" s="283"/>
      <c r="G10" s="283"/>
      <c r="H10" s="283"/>
      <c r="I10" s="284"/>
      <c r="J10" s="180"/>
    </row>
    <row r="11" spans="1:10" ht="15">
      <c r="B11" s="323" t="s">
        <v>188</v>
      </c>
      <c r="C11" s="180"/>
      <c r="D11" s="180"/>
      <c r="E11" s="180"/>
      <c r="F11" s="180"/>
      <c r="G11" s="180"/>
      <c r="H11" s="180"/>
      <c r="I11" s="285"/>
      <c r="J11" s="180"/>
    </row>
    <row r="12" spans="1:10">
      <c r="B12" s="286"/>
    </row>
    <row r="18" spans="3:10">
      <c r="C18" s="179"/>
      <c r="D18" s="179"/>
      <c r="E18" s="179"/>
      <c r="F18" s="179"/>
      <c r="G18" s="179"/>
      <c r="H18" s="179"/>
      <c r="I18" s="179"/>
      <c r="J18" s="179"/>
    </row>
    <row r="19" spans="3:10">
      <c r="C19" s="179"/>
      <c r="D19" s="179"/>
      <c r="E19" s="179"/>
      <c r="F19" s="179"/>
      <c r="G19" s="179"/>
      <c r="H19" s="179"/>
      <c r="I19" s="179"/>
      <c r="J19" s="179"/>
    </row>
    <row r="20" spans="3:10">
      <c r="C20" s="179"/>
      <c r="D20" s="179"/>
      <c r="E20" s="179"/>
      <c r="F20" s="179"/>
      <c r="G20" s="179"/>
      <c r="H20" s="179"/>
      <c r="I20" s="179"/>
      <c r="J20" s="179"/>
    </row>
    <row r="21" spans="3:10">
      <c r="C21" s="179"/>
      <c r="D21" s="287"/>
      <c r="E21" s="287"/>
      <c r="F21" s="287"/>
      <c r="G21" s="287"/>
      <c r="H21" s="287"/>
      <c r="I21" s="287"/>
      <c r="J21" s="179"/>
    </row>
    <row r="22" spans="3:10">
      <c r="C22" s="179"/>
      <c r="D22" s="179"/>
      <c r="E22" s="179"/>
      <c r="F22" s="179"/>
      <c r="G22" s="179"/>
      <c r="H22" s="179"/>
      <c r="I22" s="179"/>
      <c r="J22" s="179"/>
    </row>
    <row r="23" spans="3:10">
      <c r="C23" s="179"/>
      <c r="D23" s="179"/>
      <c r="E23" s="179"/>
      <c r="F23" s="179"/>
      <c r="G23" s="179"/>
      <c r="H23" s="179"/>
      <c r="I23" s="179"/>
      <c r="J23" s="179"/>
    </row>
    <row r="24" spans="3:10">
      <c r="C24" s="179"/>
      <c r="D24" s="179"/>
      <c r="E24" s="179"/>
      <c r="F24" s="179"/>
      <c r="G24" s="179"/>
      <c r="H24" s="179"/>
      <c r="I24" s="179"/>
      <c r="J24" s="179"/>
    </row>
  </sheetData>
  <hyperlinks>
    <hyperlink ref="A1" location="Contents!A1" display="Return to Contents Page"/>
    <hyperlink ref="B10" r:id="rId1" display="Revenue Scotland (201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topLeftCell="A17" workbookViewId="0">
      <selection activeCell="D46" sqref="D46"/>
    </sheetView>
  </sheetViews>
  <sheetFormatPr defaultRowHeight="14.25"/>
  <cols>
    <col min="1" max="1" width="10.140625" customWidth="1"/>
    <col min="2" max="2" width="49" bestFit="1" customWidth="1"/>
    <col min="8" max="8" width="9.7109375" style="182" bestFit="1" customWidth="1"/>
    <col min="9" max="9" width="4.28515625" style="182" bestFit="1" customWidth="1"/>
    <col min="10" max="12" width="17.140625" style="182" customWidth="1"/>
    <col min="13" max="15" width="17.140625" customWidth="1"/>
    <col min="16" max="16" width="9.140625" style="178"/>
  </cols>
  <sheetData>
    <row r="1" spans="1:15" ht="42.75">
      <c r="A1" s="389" t="s">
        <v>65</v>
      </c>
      <c r="B1" s="106"/>
    </row>
    <row r="2" spans="1:15" ht="15.75">
      <c r="A2" s="179"/>
      <c r="B2" s="276" t="s">
        <v>209</v>
      </c>
      <c r="H2" s="212" t="s">
        <v>213</v>
      </c>
      <c r="I2" s="288"/>
      <c r="J2" s="187" t="s">
        <v>189</v>
      </c>
      <c r="K2" s="289" t="s">
        <v>185</v>
      </c>
      <c r="L2" s="187" t="s">
        <v>186</v>
      </c>
      <c r="M2" s="289" t="s">
        <v>187</v>
      </c>
      <c r="N2" s="290" t="s">
        <v>67</v>
      </c>
      <c r="O2" s="290" t="s">
        <v>173</v>
      </c>
    </row>
    <row r="3" spans="1:15">
      <c r="H3" s="463" t="s">
        <v>190</v>
      </c>
      <c r="I3" s="291" t="s">
        <v>191</v>
      </c>
      <c r="J3" s="292">
        <v>3.6772227448146122</v>
      </c>
      <c r="K3" s="293"/>
      <c r="L3" s="293"/>
      <c r="M3" s="293"/>
      <c r="N3" s="293"/>
      <c r="O3" s="234"/>
    </row>
    <row r="4" spans="1:15">
      <c r="H4" s="463"/>
      <c r="I4" s="291" t="s">
        <v>192</v>
      </c>
      <c r="J4" s="292">
        <v>-0.49843931023508814</v>
      </c>
      <c r="K4" s="294"/>
      <c r="L4" s="294"/>
      <c r="M4" s="293"/>
      <c r="N4" s="293"/>
      <c r="O4" s="234"/>
    </row>
    <row r="5" spans="1:15">
      <c r="H5" s="463"/>
      <c r="I5" s="291" t="s">
        <v>193</v>
      </c>
      <c r="J5" s="292">
        <v>1.5165166733180246</v>
      </c>
      <c r="K5" s="294"/>
      <c r="L5" s="294"/>
      <c r="M5" s="293"/>
      <c r="N5" s="293"/>
      <c r="O5" s="234"/>
    </row>
    <row r="6" spans="1:15">
      <c r="H6" s="463"/>
      <c r="I6" s="291" t="s">
        <v>194</v>
      </c>
      <c r="J6" s="292">
        <v>-8.4548251016565708</v>
      </c>
      <c r="K6" s="294"/>
      <c r="L6" s="294"/>
      <c r="M6" s="293"/>
      <c r="N6" s="293"/>
      <c r="O6" s="234"/>
    </row>
    <row r="7" spans="1:15">
      <c r="H7" s="463" t="s">
        <v>7</v>
      </c>
      <c r="I7" s="291" t="s">
        <v>191</v>
      </c>
      <c r="J7" s="292">
        <v>-2.3484160928008757</v>
      </c>
      <c r="K7" s="294"/>
      <c r="L7" s="294"/>
      <c r="M7" s="293"/>
      <c r="N7" s="293"/>
      <c r="O7" s="234"/>
    </row>
    <row r="8" spans="1:15">
      <c r="H8" s="463"/>
      <c r="I8" s="291" t="s">
        <v>192</v>
      </c>
      <c r="J8" s="292">
        <v>0.61968896889439407</v>
      </c>
      <c r="K8" s="294"/>
      <c r="L8" s="294"/>
      <c r="M8" s="293"/>
      <c r="N8" s="293"/>
      <c r="O8" s="234"/>
    </row>
    <row r="9" spans="1:15">
      <c r="H9" s="463"/>
      <c r="I9" s="291" t="s">
        <v>193</v>
      </c>
      <c r="J9" s="292">
        <v>0.54973217009721687</v>
      </c>
      <c r="K9" s="294"/>
      <c r="L9" s="294"/>
      <c r="M9" s="293"/>
      <c r="N9" s="293"/>
      <c r="O9" s="234"/>
    </row>
    <row r="10" spans="1:15">
      <c r="H10" s="463"/>
      <c r="I10" s="291" t="s">
        <v>194</v>
      </c>
      <c r="J10" s="292">
        <v>2.1846806879214586</v>
      </c>
      <c r="K10" s="294"/>
      <c r="L10" s="294"/>
      <c r="M10" s="293"/>
      <c r="N10" s="293"/>
      <c r="O10" s="234"/>
    </row>
    <row r="11" spans="1:15">
      <c r="H11" s="463" t="s">
        <v>1</v>
      </c>
      <c r="I11" s="291" t="s">
        <v>191</v>
      </c>
      <c r="J11" s="292">
        <v>4.1178327456029562</v>
      </c>
      <c r="K11" s="294"/>
      <c r="L11" s="294"/>
      <c r="M11" s="293"/>
      <c r="N11" s="293"/>
      <c r="O11" s="234"/>
    </row>
    <row r="12" spans="1:15">
      <c r="H12" s="463"/>
      <c r="I12" s="291" t="s">
        <v>192</v>
      </c>
      <c r="J12" s="292">
        <v>4.6531151614022548</v>
      </c>
      <c r="K12" s="295">
        <f>J12</f>
        <v>4.6531151614022548</v>
      </c>
      <c r="L12" s="294"/>
      <c r="M12" s="293"/>
      <c r="N12" s="293"/>
      <c r="O12" s="234"/>
    </row>
    <row r="13" spans="1:15">
      <c r="H13" s="463"/>
      <c r="I13" s="291" t="s">
        <v>193</v>
      </c>
      <c r="J13" s="292">
        <v>4.5512817708097453</v>
      </c>
      <c r="K13" s="295">
        <v>3.7315119999999999</v>
      </c>
      <c r="L13" s="294"/>
      <c r="M13" s="293"/>
      <c r="N13" s="293"/>
      <c r="O13" s="234"/>
    </row>
    <row r="14" spans="1:15">
      <c r="H14" s="463"/>
      <c r="I14" s="291" t="s">
        <v>194</v>
      </c>
      <c r="J14" s="292">
        <v>7.646050851947428</v>
      </c>
      <c r="K14" s="295">
        <v>3.064683</v>
      </c>
      <c r="L14" s="292">
        <v>7.646050851947428</v>
      </c>
      <c r="M14" s="293"/>
      <c r="N14" s="293"/>
      <c r="O14" s="234"/>
    </row>
    <row r="15" spans="1:15">
      <c r="H15" s="463" t="s">
        <v>2</v>
      </c>
      <c r="I15" s="291" t="s">
        <v>191</v>
      </c>
      <c r="J15" s="292">
        <v>3.0752816987035247</v>
      </c>
      <c r="K15" s="295">
        <v>2.3112699999999999</v>
      </c>
      <c r="L15" s="295">
        <v>3.0708899999999999</v>
      </c>
      <c r="M15" s="293"/>
      <c r="N15" s="293"/>
      <c r="O15" s="234"/>
    </row>
    <row r="16" spans="1:15">
      <c r="H16" s="463"/>
      <c r="I16" s="291" t="s">
        <v>192</v>
      </c>
      <c r="J16" s="292">
        <v>1.8663587901597278</v>
      </c>
      <c r="K16" s="295">
        <v>1.871801</v>
      </c>
      <c r="L16" s="295">
        <v>2.5073499999999997</v>
      </c>
      <c r="M16" s="292">
        <v>1.8663587901597278</v>
      </c>
      <c r="N16" s="292"/>
      <c r="O16" s="234"/>
    </row>
    <row r="17" spans="1:16">
      <c r="H17" s="463"/>
      <c r="I17" s="291" t="s">
        <v>193</v>
      </c>
      <c r="J17" s="292">
        <v>3.1925727044398888</v>
      </c>
      <c r="K17" s="295">
        <v>1.8898299999999999</v>
      </c>
      <c r="L17" s="295">
        <v>2.2174809999999998</v>
      </c>
      <c r="M17" s="292">
        <v>1.510732</v>
      </c>
      <c r="N17" s="292"/>
      <c r="O17" s="234"/>
    </row>
    <row r="18" spans="1:16">
      <c r="H18" s="463"/>
      <c r="I18" s="291" t="s">
        <v>194</v>
      </c>
      <c r="J18" s="292">
        <v>-0.35827454177056461</v>
      </c>
      <c r="K18" s="295">
        <v>1.9047169999999998</v>
      </c>
      <c r="L18" s="295">
        <v>2.220485</v>
      </c>
      <c r="M18" s="292">
        <v>1.5745309999999999</v>
      </c>
      <c r="N18" s="292">
        <v>-0.35827454177056461</v>
      </c>
      <c r="O18" s="234"/>
    </row>
    <row r="19" spans="1:16">
      <c r="H19" s="463" t="s">
        <v>3</v>
      </c>
      <c r="I19" s="291" t="s">
        <v>191</v>
      </c>
      <c r="J19" s="295">
        <v>1.4258416141685</v>
      </c>
      <c r="K19" s="295">
        <v>1.9170099999999999</v>
      </c>
      <c r="L19" s="295">
        <v>2.2230819999999998</v>
      </c>
      <c r="M19" s="292">
        <v>1.623124</v>
      </c>
      <c r="N19" s="292">
        <v>0.67206589999999999</v>
      </c>
      <c r="O19" s="234"/>
    </row>
    <row r="20" spans="1:16">
      <c r="A20" s="205"/>
      <c r="H20" s="463"/>
      <c r="I20" s="291" t="s">
        <v>192</v>
      </c>
      <c r="J20" s="295">
        <v>1.87738446580175</v>
      </c>
      <c r="K20" s="295">
        <v>1.927162</v>
      </c>
      <c r="L20" s="295">
        <v>2.225314</v>
      </c>
      <c r="M20" s="292">
        <v>2.0453220000000001</v>
      </c>
      <c r="N20" s="292">
        <v>1.1700173</v>
      </c>
      <c r="O20" s="234">
        <v>1.9</v>
      </c>
    </row>
    <row r="21" spans="1:16">
      <c r="A21" s="205"/>
      <c r="H21" s="463"/>
      <c r="I21" s="291" t="s">
        <v>193</v>
      </c>
      <c r="J21" s="294"/>
      <c r="K21" s="295">
        <v>1.9355450000000001</v>
      </c>
      <c r="L21" s="295">
        <v>2.2272340000000002</v>
      </c>
      <c r="M21" s="292">
        <v>2.0485280000000001</v>
      </c>
      <c r="N21" s="292">
        <v>0.38521490000000003</v>
      </c>
      <c r="O21" s="297">
        <v>0.80979533405458703</v>
      </c>
      <c r="P21" s="298"/>
    </row>
    <row r="22" spans="1:16">
      <c r="A22" s="205"/>
      <c r="B22" t="s">
        <v>9</v>
      </c>
      <c r="H22" s="463"/>
      <c r="I22" s="291" t="s">
        <v>194</v>
      </c>
      <c r="J22" s="294"/>
      <c r="K22" s="295">
        <v>1.9424670000000002</v>
      </c>
      <c r="L22" s="295">
        <v>2.228885</v>
      </c>
      <c r="M22" s="292">
        <v>2.0512190000000001</v>
      </c>
      <c r="N22" s="292">
        <v>1.9381455999999999</v>
      </c>
      <c r="O22" s="297">
        <v>0.58310832213881425</v>
      </c>
      <c r="P22" s="298"/>
    </row>
    <row r="23" spans="1:16">
      <c r="B23" s="422" t="s">
        <v>230</v>
      </c>
      <c r="H23" s="463" t="s">
        <v>4</v>
      </c>
      <c r="I23" s="291" t="s">
        <v>191</v>
      </c>
      <c r="J23" s="294"/>
      <c r="K23" s="295">
        <v>1.9481829999999998</v>
      </c>
      <c r="L23" s="295">
        <v>2.230305</v>
      </c>
      <c r="M23" s="292">
        <v>2.0534759999999999</v>
      </c>
      <c r="N23" s="292">
        <v>1.9255795</v>
      </c>
      <c r="O23" s="297">
        <v>1.2</v>
      </c>
      <c r="P23" s="298"/>
    </row>
    <row r="24" spans="1:16">
      <c r="B24" s="203"/>
      <c r="H24" s="463"/>
      <c r="I24" s="291" t="s">
        <v>192</v>
      </c>
      <c r="J24" s="294"/>
      <c r="K24" s="295">
        <v>1.9529029999999998</v>
      </c>
      <c r="L24" s="295">
        <v>2.231525</v>
      </c>
      <c r="M24" s="292">
        <v>2.0553689999999998</v>
      </c>
      <c r="N24" s="292">
        <v>1.9154706000000001</v>
      </c>
      <c r="O24" s="297">
        <v>1.860995976577895</v>
      </c>
      <c r="P24" s="298"/>
    </row>
    <row r="25" spans="1:16">
      <c r="B25" s="286"/>
      <c r="H25" s="463"/>
      <c r="I25" s="291" t="s">
        <v>193</v>
      </c>
      <c r="J25" s="294"/>
      <c r="K25" s="295">
        <v>1.956801</v>
      </c>
      <c r="L25" s="295">
        <v>2.2325740000000001</v>
      </c>
      <c r="M25" s="292">
        <v>2.0569579999999998</v>
      </c>
      <c r="N25" s="292">
        <v>1.9073384</v>
      </c>
      <c r="O25" s="297">
        <v>1.8714255896762122</v>
      </c>
      <c r="P25" s="298"/>
    </row>
    <row r="26" spans="1:16">
      <c r="H26" s="463"/>
      <c r="I26" s="291" t="s">
        <v>194</v>
      </c>
      <c r="J26" s="294"/>
      <c r="K26" s="295">
        <v>1.960019</v>
      </c>
      <c r="L26" s="295">
        <v>2.2334770000000002</v>
      </c>
      <c r="M26" s="292">
        <v>2.0582910000000001</v>
      </c>
      <c r="N26" s="292">
        <v>1.9007962999999999</v>
      </c>
      <c r="O26" s="297">
        <v>1.879822691173727</v>
      </c>
      <c r="P26" s="298"/>
    </row>
    <row r="27" spans="1:16">
      <c r="B27" s="299"/>
      <c r="H27" s="463" t="s">
        <v>5</v>
      </c>
      <c r="I27" s="291" t="s">
        <v>191</v>
      </c>
      <c r="J27" s="294"/>
      <c r="K27" s="295">
        <v>1.9626770000000002</v>
      </c>
      <c r="L27" s="295">
        <v>2.2342520000000001</v>
      </c>
      <c r="M27" s="292">
        <v>2.059409</v>
      </c>
      <c r="N27" s="292">
        <v>1.8955334000000001</v>
      </c>
      <c r="O27" s="297">
        <v>1.8865833747095939</v>
      </c>
      <c r="P27" s="298"/>
    </row>
    <row r="28" spans="1:16">
      <c r="B28" s="299"/>
      <c r="H28" s="463"/>
      <c r="I28" s="291" t="s">
        <v>192</v>
      </c>
      <c r="J28" s="294"/>
      <c r="K28" s="295">
        <v>1.9648720000000002</v>
      </c>
      <c r="L28" s="295">
        <v>2.2349199999999998</v>
      </c>
      <c r="M28" s="292">
        <v>2.0603469999999997</v>
      </c>
      <c r="N28" s="292">
        <v>1.8912997</v>
      </c>
      <c r="O28" s="297">
        <v>1.8920265436275452</v>
      </c>
      <c r="P28" s="298"/>
    </row>
    <row r="29" spans="1:16">
      <c r="H29" s="463"/>
      <c r="I29" s="291" t="s">
        <v>193</v>
      </c>
      <c r="J29" s="294"/>
      <c r="K29" s="295">
        <v>1.9666840000000001</v>
      </c>
      <c r="L29" s="295">
        <v>2.235493</v>
      </c>
      <c r="M29" s="292">
        <v>2.061134</v>
      </c>
      <c r="N29" s="292">
        <v>1.8878938000000001</v>
      </c>
      <c r="O29" s="297">
        <v>1.8964089537362616</v>
      </c>
      <c r="P29" s="298"/>
    </row>
    <row r="30" spans="1:16">
      <c r="H30" s="463"/>
      <c r="I30" s="291" t="s">
        <v>194</v>
      </c>
      <c r="J30" s="294"/>
      <c r="K30" s="295">
        <v>1.9681799999999998</v>
      </c>
      <c r="L30" s="295">
        <v>2.235986</v>
      </c>
      <c r="M30" s="292">
        <v>2.0617939999999999</v>
      </c>
      <c r="N30" s="292">
        <v>1.8851538000000001</v>
      </c>
      <c r="O30" s="297">
        <v>1.8999373245530693</v>
      </c>
      <c r="P30" s="298"/>
    </row>
    <row r="31" spans="1:16">
      <c r="H31" s="463" t="s">
        <v>6</v>
      </c>
      <c r="I31" s="291" t="s">
        <v>191</v>
      </c>
      <c r="J31" s="294"/>
      <c r="K31" s="295">
        <v>1.9694159999999998</v>
      </c>
      <c r="L31" s="295">
        <v>2.2364100000000002</v>
      </c>
      <c r="M31" s="292">
        <v>2.0623480000000001</v>
      </c>
      <c r="N31" s="292">
        <v>1.8829496000000001</v>
      </c>
      <c r="O31" s="297">
        <v>1.9027780903216662</v>
      </c>
      <c r="P31" s="298"/>
    </row>
    <row r="32" spans="1:16">
      <c r="H32" s="463"/>
      <c r="I32" s="291" t="s">
        <v>192</v>
      </c>
      <c r="J32" s="294"/>
      <c r="K32" s="295">
        <v>1.970437</v>
      </c>
      <c r="L32" s="295">
        <v>2.2367749999999997</v>
      </c>
      <c r="M32" s="292">
        <v>2.0628130000000002</v>
      </c>
      <c r="N32" s="292">
        <v>1.8811765</v>
      </c>
      <c r="O32" s="297">
        <v>1.9050652507622834</v>
      </c>
      <c r="P32" s="298"/>
    </row>
    <row r="33" spans="8:16">
      <c r="H33" s="463"/>
      <c r="I33" s="291" t="s">
        <v>193</v>
      </c>
      <c r="J33" s="294"/>
      <c r="K33" s="295">
        <v>1.971279</v>
      </c>
      <c r="L33" s="295">
        <v>2.237088</v>
      </c>
      <c r="M33" s="292">
        <v>2.0632030000000001</v>
      </c>
      <c r="N33" s="292">
        <v>1.8797500000000003</v>
      </c>
      <c r="O33" s="297">
        <v>1.9069066918761646</v>
      </c>
      <c r="P33" s="298"/>
    </row>
    <row r="34" spans="8:16">
      <c r="H34" s="463"/>
      <c r="I34" s="291" t="s">
        <v>194</v>
      </c>
      <c r="J34" s="294"/>
      <c r="K34" s="295">
        <v>1.971975</v>
      </c>
      <c r="L34" s="295">
        <v>2.237358</v>
      </c>
      <c r="M34" s="292">
        <v>2.0635300000000001</v>
      </c>
      <c r="N34" s="292">
        <v>1.8786025000000002</v>
      </c>
      <c r="O34" s="297">
        <v>1.9083892749584885</v>
      </c>
      <c r="P34" s="298"/>
    </row>
    <row r="35" spans="8:16">
      <c r="H35" s="463" t="s">
        <v>8</v>
      </c>
      <c r="I35" s="291" t="s">
        <v>191</v>
      </c>
      <c r="J35" s="294"/>
      <c r="K35" s="295"/>
      <c r="L35" s="295">
        <v>2.23759</v>
      </c>
      <c r="M35" s="292">
        <v>2.0638040000000002</v>
      </c>
      <c r="N35" s="292">
        <v>1.8776793000000001</v>
      </c>
      <c r="O35" s="297">
        <v>1.9095829338702242</v>
      </c>
      <c r="P35" s="298"/>
    </row>
    <row r="36" spans="8:16">
      <c r="H36" s="463"/>
      <c r="I36" s="291" t="s">
        <v>192</v>
      </c>
      <c r="J36" s="294"/>
      <c r="K36" s="295"/>
      <c r="L36" s="295">
        <v>2.2377890000000003</v>
      </c>
      <c r="M36" s="292">
        <v>2.0640339999999999</v>
      </c>
      <c r="N36" s="292">
        <v>1.8769366999999999</v>
      </c>
      <c r="O36" s="297">
        <v>1.9105439738379415</v>
      </c>
      <c r="P36" s="298"/>
    </row>
    <row r="37" spans="8:16">
      <c r="H37" s="463"/>
      <c r="I37" s="291" t="s">
        <v>193</v>
      </c>
      <c r="J37" s="294"/>
      <c r="K37" s="295"/>
      <c r="L37" s="295">
        <v>2.2379600000000002</v>
      </c>
      <c r="M37" s="292">
        <v>2.064228</v>
      </c>
      <c r="N37" s="292">
        <v>1.8763392999999999</v>
      </c>
      <c r="O37" s="297">
        <v>1.9113177273871962</v>
      </c>
      <c r="P37" s="298"/>
    </row>
    <row r="38" spans="8:16">
      <c r="H38" s="463"/>
      <c r="I38" s="291" t="s">
        <v>194</v>
      </c>
      <c r="J38" s="294"/>
      <c r="K38" s="295"/>
      <c r="L38" s="295">
        <v>2.238108</v>
      </c>
      <c r="M38" s="292">
        <v>2.0643899999999999</v>
      </c>
      <c r="N38" s="292">
        <v>1.8758587</v>
      </c>
      <c r="O38" s="297">
        <v>1.9119406926904725</v>
      </c>
      <c r="P38" s="298"/>
    </row>
    <row r="39" spans="8:16">
      <c r="H39" s="463" t="s">
        <v>24</v>
      </c>
      <c r="I39" s="291" t="s">
        <v>191</v>
      </c>
      <c r="J39" s="293"/>
      <c r="K39" s="293"/>
      <c r="L39" s="295"/>
      <c r="M39" s="292"/>
      <c r="N39" s="292">
        <v>1.8754720999999999</v>
      </c>
      <c r="O39" s="297">
        <v>1.9124422551963782</v>
      </c>
      <c r="P39" s="298"/>
    </row>
    <row r="40" spans="8:16">
      <c r="H40" s="463"/>
      <c r="I40" s="291" t="s">
        <v>192</v>
      </c>
      <c r="J40" s="293"/>
      <c r="K40" s="293"/>
      <c r="L40" s="295"/>
      <c r="M40" s="292"/>
      <c r="N40" s="292">
        <v>1.8751609999999999</v>
      </c>
      <c r="O40" s="297">
        <v>1.9128460737493524</v>
      </c>
      <c r="P40" s="298"/>
    </row>
    <row r="41" spans="8:16">
      <c r="H41" s="463"/>
      <c r="I41" s="291" t="s">
        <v>193</v>
      </c>
      <c r="J41" s="293"/>
      <c r="K41" s="293"/>
      <c r="L41" s="295"/>
      <c r="M41" s="292"/>
      <c r="N41" s="292">
        <v>1.8749108000000001</v>
      </c>
      <c r="O41" s="297">
        <v>1.9131711965840958</v>
      </c>
      <c r="P41" s="298"/>
    </row>
    <row r="42" spans="8:16">
      <c r="H42" s="464"/>
      <c r="I42" s="386" t="s">
        <v>194</v>
      </c>
      <c r="J42" s="387"/>
      <c r="K42" s="387"/>
      <c r="L42" s="388"/>
      <c r="M42" s="388"/>
      <c r="N42" s="388">
        <v>1.8747094999999998</v>
      </c>
      <c r="O42" s="388">
        <v>1.9134329598361699</v>
      </c>
      <c r="P42" s="298"/>
    </row>
  </sheetData>
  <mergeCells count="10">
    <mergeCell ref="H27:H30"/>
    <mergeCell ref="H31:H34"/>
    <mergeCell ref="H35:H38"/>
    <mergeCell ref="H39:H42"/>
    <mergeCell ref="H3:H6"/>
    <mergeCell ref="H7:H10"/>
    <mergeCell ref="H11:H14"/>
    <mergeCell ref="H15:H18"/>
    <mergeCell ref="H19:H22"/>
    <mergeCell ref="H23:H26"/>
  </mergeCells>
  <hyperlinks>
    <hyperlink ref="B23" r:id="rId1" display="Registers of Scotland"/>
    <hyperlink ref="A1" location="Contents!A1" display="Return to Contents Page"/>
  </hyperlinks>
  <pageMargins left="0.7" right="0.7" top="0.75" bottom="0.75" header="0.3" footer="0.3"/>
  <pageSetup paperSize="9"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topLeftCell="A9" workbookViewId="0">
      <selection activeCell="F37" sqref="F37"/>
    </sheetView>
  </sheetViews>
  <sheetFormatPr defaultColWidth="9.140625" defaultRowHeight="14.25"/>
  <cols>
    <col min="1" max="1" width="9.85546875" customWidth="1"/>
    <col min="2" max="2" width="49" bestFit="1" customWidth="1"/>
    <col min="8" max="8" width="9.7109375" style="234" bestFit="1" customWidth="1"/>
    <col min="9" max="9" width="4.28515625" style="234" bestFit="1" customWidth="1"/>
    <col min="10" max="10" width="17" style="234" customWidth="1"/>
    <col min="11" max="12" width="17.140625" style="234" customWidth="1"/>
    <col min="13" max="14" width="17.140625" customWidth="1"/>
    <col min="15" max="15" width="16" customWidth="1"/>
  </cols>
  <sheetData>
    <row r="1" spans="1:15" ht="42.75">
      <c r="A1" s="378" t="s">
        <v>65</v>
      </c>
      <c r="B1" s="106"/>
    </row>
    <row r="2" spans="1:15" ht="15.75">
      <c r="A2" s="300"/>
      <c r="B2" s="276" t="s">
        <v>210</v>
      </c>
      <c r="H2" s="212" t="s">
        <v>213</v>
      </c>
      <c r="I2" s="301"/>
      <c r="J2" s="187" t="s">
        <v>189</v>
      </c>
      <c r="K2" s="187" t="s">
        <v>185</v>
      </c>
      <c r="L2" s="187" t="s">
        <v>186</v>
      </c>
      <c r="M2" s="289" t="s">
        <v>187</v>
      </c>
      <c r="N2" s="289" t="s">
        <v>67</v>
      </c>
      <c r="O2" s="290" t="s">
        <v>173</v>
      </c>
    </row>
    <row r="3" spans="1:15">
      <c r="H3" s="463" t="s">
        <v>190</v>
      </c>
      <c r="I3" s="291" t="s">
        <v>191</v>
      </c>
      <c r="J3" s="295">
        <v>1.1029260463393475</v>
      </c>
      <c r="K3" s="297"/>
      <c r="L3" s="297"/>
      <c r="M3" s="297"/>
    </row>
    <row r="4" spans="1:15">
      <c r="H4" s="463"/>
      <c r="I4" s="291" t="s">
        <v>192</v>
      </c>
      <c r="J4" s="295">
        <v>3.651493274564932</v>
      </c>
      <c r="K4" s="295"/>
      <c r="L4" s="295"/>
      <c r="M4" s="297"/>
    </row>
    <row r="5" spans="1:15">
      <c r="H5" s="463"/>
      <c r="I5" s="291" t="s">
        <v>193</v>
      </c>
      <c r="J5" s="295">
        <v>11.846398726621565</v>
      </c>
      <c r="K5" s="295"/>
      <c r="L5" s="295"/>
      <c r="M5" s="297"/>
    </row>
    <row r="6" spans="1:15">
      <c r="H6" s="463"/>
      <c r="I6" s="291" t="s">
        <v>194</v>
      </c>
      <c r="J6" s="295">
        <v>16.020054912259752</v>
      </c>
      <c r="K6" s="295"/>
      <c r="L6" s="295"/>
      <c r="M6" s="297"/>
    </row>
    <row r="7" spans="1:15">
      <c r="H7" s="463" t="s">
        <v>7</v>
      </c>
      <c r="I7" s="291" t="s">
        <v>191</v>
      </c>
      <c r="J7" s="295">
        <v>3.5535474416900747</v>
      </c>
      <c r="K7" s="295"/>
      <c r="L7" s="295"/>
      <c r="M7" s="297"/>
    </row>
    <row r="8" spans="1:15">
      <c r="H8" s="463"/>
      <c r="I8" s="291" t="s">
        <v>192</v>
      </c>
      <c r="J8" s="295">
        <v>-2.0455295282085117</v>
      </c>
      <c r="K8" s="295"/>
      <c r="L8" s="295"/>
      <c r="M8" s="297"/>
    </row>
    <row r="9" spans="1:15">
      <c r="H9" s="463"/>
      <c r="I9" s="291" t="s">
        <v>193</v>
      </c>
      <c r="J9" s="295">
        <v>-0.84320631871064311</v>
      </c>
      <c r="K9" s="295"/>
      <c r="L9" s="295"/>
      <c r="M9" s="297"/>
    </row>
    <row r="10" spans="1:15">
      <c r="H10" s="463"/>
      <c r="I10" s="291" t="s">
        <v>194</v>
      </c>
      <c r="J10" s="295">
        <v>2.5002572281098923</v>
      </c>
      <c r="K10" s="295"/>
      <c r="L10" s="295"/>
      <c r="M10" s="297"/>
    </row>
    <row r="11" spans="1:15">
      <c r="H11" s="463" t="s">
        <v>1</v>
      </c>
      <c r="I11" s="291" t="s">
        <v>191</v>
      </c>
      <c r="J11" s="295">
        <v>4.516509433962268</v>
      </c>
      <c r="K11" s="295"/>
      <c r="L11" s="295"/>
      <c r="M11" s="297"/>
    </row>
    <row r="12" spans="1:15">
      <c r="H12" s="463"/>
      <c r="I12" s="291" t="s">
        <v>192</v>
      </c>
      <c r="J12" s="295">
        <v>6.6951087159911715</v>
      </c>
      <c r="K12" s="295">
        <v>6.6951087159911715</v>
      </c>
      <c r="L12" s="295"/>
      <c r="M12" s="297"/>
    </row>
    <row r="13" spans="1:15">
      <c r="H13" s="463"/>
      <c r="I13" s="291" t="s">
        <v>193</v>
      </c>
      <c r="J13" s="295">
        <v>1.7007534983853656</v>
      </c>
      <c r="K13" s="295">
        <v>7.9097953026543655</v>
      </c>
      <c r="L13" s="295"/>
      <c r="M13" s="297"/>
    </row>
    <row r="14" spans="1:15">
      <c r="H14" s="463"/>
      <c r="I14" s="291" t="s">
        <v>194</v>
      </c>
      <c r="J14" s="295">
        <v>-5.8472194338486272</v>
      </c>
      <c r="K14" s="295">
        <v>11.49341984397012</v>
      </c>
      <c r="L14" s="295">
        <v>-5.8472194338486272</v>
      </c>
      <c r="M14" s="297"/>
    </row>
    <row r="15" spans="1:15">
      <c r="H15" s="463" t="s">
        <v>2</v>
      </c>
      <c r="I15" s="291" t="s">
        <v>191</v>
      </c>
      <c r="J15" s="302">
        <v>-7.3037722366392197</v>
      </c>
      <c r="K15" s="295">
        <v>4.2900319381013086</v>
      </c>
      <c r="L15" s="295">
        <v>-2.0127955678643161</v>
      </c>
      <c r="M15" s="297"/>
    </row>
    <row r="16" spans="1:15">
      <c r="H16" s="463"/>
      <c r="I16" s="291" t="s">
        <v>192</v>
      </c>
      <c r="J16" s="302">
        <v>0.59978954752717395</v>
      </c>
      <c r="K16" s="295">
        <v>2.2086517432297752</v>
      </c>
      <c r="L16" s="295">
        <v>2.4215902081716734</v>
      </c>
      <c r="M16" s="297">
        <v>0.70501578393546982</v>
      </c>
    </row>
    <row r="17" spans="2:15">
      <c r="H17" s="463"/>
      <c r="I17" s="291" t="s">
        <v>193</v>
      </c>
      <c r="J17" s="302">
        <v>1.59116567880326</v>
      </c>
      <c r="K17" s="295">
        <v>1.7004979758121244</v>
      </c>
      <c r="L17" s="295">
        <v>5.2590937360015735</v>
      </c>
      <c r="M17" s="292">
        <v>1.8455997314406503</v>
      </c>
    </row>
    <row r="18" spans="2:15">
      <c r="H18" s="463"/>
      <c r="I18" s="291" t="s">
        <v>194</v>
      </c>
      <c r="J18" s="302">
        <v>3.75819606588836</v>
      </c>
      <c r="K18" s="295">
        <v>2.1044110090994397</v>
      </c>
      <c r="L18" s="295">
        <v>15.682798998167206</v>
      </c>
      <c r="M18" s="292">
        <v>-0.59061354710467917</v>
      </c>
      <c r="N18" s="295">
        <v>3.9021269790500579</v>
      </c>
    </row>
    <row r="19" spans="2:15">
      <c r="H19" s="463" t="s">
        <v>3</v>
      </c>
      <c r="I19" s="291" t="s">
        <v>191</v>
      </c>
      <c r="J19" s="302">
        <v>4.54010630096968</v>
      </c>
      <c r="K19" s="295">
        <v>2.4529787148902304</v>
      </c>
      <c r="L19" s="295">
        <v>1.6294145879720112</v>
      </c>
      <c r="M19" s="292">
        <v>-4.2413403909089098</v>
      </c>
      <c r="N19" s="295">
        <v>2.1626747516361844</v>
      </c>
    </row>
    <row r="20" spans="2:15">
      <c r="H20" s="463"/>
      <c r="I20" s="291" t="s">
        <v>192</v>
      </c>
      <c r="J20" s="302">
        <v>-5.57860604581406E-2</v>
      </c>
      <c r="K20" s="295">
        <v>2.0747656913905344</v>
      </c>
      <c r="L20" s="295">
        <v>1.7805687832015638</v>
      </c>
      <c r="M20" s="292">
        <v>-2.372179267571406</v>
      </c>
      <c r="N20" s="295">
        <v>0.42859607529137644</v>
      </c>
    </row>
    <row r="21" spans="2:15">
      <c r="H21" s="463"/>
      <c r="I21" s="291" t="s">
        <v>193</v>
      </c>
      <c r="J21" s="295"/>
      <c r="K21" s="295">
        <v>2.0003778464972477</v>
      </c>
      <c r="L21" s="295">
        <v>1.7817082593664102</v>
      </c>
      <c r="M21" s="292">
        <v>-0.16060747389876617</v>
      </c>
      <c r="N21" s="295">
        <v>-2.3951612511252218</v>
      </c>
      <c r="O21" s="297">
        <v>-2.2999999999999998</v>
      </c>
    </row>
    <row r="22" spans="2:15">
      <c r="B22" t="s">
        <v>9</v>
      </c>
      <c r="H22" s="463"/>
      <c r="I22" s="291" t="s">
        <v>194</v>
      </c>
      <c r="J22" s="295"/>
      <c r="K22" s="295">
        <v>2.5346568185270701</v>
      </c>
      <c r="L22" s="295">
        <v>2.0561895813310693</v>
      </c>
      <c r="M22" s="292">
        <v>0.8018480843342779</v>
      </c>
      <c r="N22" s="295">
        <v>6.8224556037521644E-2</v>
      </c>
      <c r="O22" s="297">
        <v>1.4000000000000001</v>
      </c>
    </row>
    <row r="23" spans="2:15">
      <c r="B23" s="422" t="s">
        <v>230</v>
      </c>
      <c r="H23" s="463" t="s">
        <v>4</v>
      </c>
      <c r="I23" s="291" t="s">
        <v>191</v>
      </c>
      <c r="J23" s="295"/>
      <c r="K23" s="295">
        <v>2.04754535973104</v>
      </c>
      <c r="L23" s="295">
        <v>1.6391849197327391</v>
      </c>
      <c r="M23" s="292">
        <v>1.0489220053506054</v>
      </c>
      <c r="N23" s="295">
        <v>0.86712294267341505</v>
      </c>
      <c r="O23" s="297">
        <v>1.4000000000000001</v>
      </c>
    </row>
    <row r="24" spans="2:15">
      <c r="B24" s="205"/>
      <c r="H24" s="463"/>
      <c r="I24" s="291" t="s">
        <v>192</v>
      </c>
      <c r="J24" s="295"/>
      <c r="K24" s="295">
        <v>1.8006787421671167</v>
      </c>
      <c r="L24" s="295">
        <v>1.4501640036394869</v>
      </c>
      <c r="M24" s="292">
        <v>1.0748698759593944</v>
      </c>
      <c r="N24" s="295">
        <v>1.0892986913865421</v>
      </c>
      <c r="O24" s="297">
        <v>1.0844189306945751</v>
      </c>
    </row>
    <row r="25" spans="2:15">
      <c r="H25" s="463"/>
      <c r="I25" s="291" t="s">
        <v>193</v>
      </c>
      <c r="J25" s="295"/>
      <c r="K25" s="295">
        <v>1.7734372425315614</v>
      </c>
      <c r="L25" s="295">
        <v>1.4442226455946061</v>
      </c>
      <c r="M25" s="292">
        <v>1.0600982661544744</v>
      </c>
      <c r="N25" s="295">
        <v>1.1459714077909577</v>
      </c>
      <c r="O25" s="297">
        <v>1.0426690213434231</v>
      </c>
    </row>
    <row r="26" spans="2:15">
      <c r="H26" s="463"/>
      <c r="I26" s="291" t="s">
        <v>194</v>
      </c>
      <c r="J26" s="295"/>
      <c r="K26" s="295">
        <v>2.3269166885914627</v>
      </c>
      <c r="L26" s="295">
        <v>1.9007334680348986</v>
      </c>
      <c r="M26" s="292">
        <v>1.1022285704752832</v>
      </c>
      <c r="N26" s="295">
        <v>1.2380039762514006</v>
      </c>
      <c r="O26" s="297">
        <v>1.123004928409177</v>
      </c>
    </row>
    <row r="27" spans="2:15">
      <c r="B27" s="303"/>
      <c r="H27" s="463" t="s">
        <v>5</v>
      </c>
      <c r="I27" s="291" t="s">
        <v>191</v>
      </c>
      <c r="J27" s="295"/>
      <c r="K27" s="295">
        <v>2.0155559580121274</v>
      </c>
      <c r="L27" s="295">
        <v>1.7015824271775504</v>
      </c>
      <c r="M27" s="292">
        <v>1.0315980136376135</v>
      </c>
      <c r="N27" s="295">
        <v>1.1569921029473074</v>
      </c>
      <c r="O27" s="297">
        <v>0.97914501542231136</v>
      </c>
    </row>
    <row r="28" spans="2:15">
      <c r="B28" s="303"/>
      <c r="H28" s="463"/>
      <c r="I28" s="291" t="s">
        <v>192</v>
      </c>
      <c r="J28" s="295"/>
      <c r="K28" s="295">
        <v>1.7791368187792811</v>
      </c>
      <c r="L28" s="295">
        <v>1.5198619421932458</v>
      </c>
      <c r="M28" s="292">
        <v>0.95654744700546246</v>
      </c>
      <c r="N28" s="295">
        <v>1.0623637074539838</v>
      </c>
      <c r="O28" s="297">
        <v>0.90272400295254851</v>
      </c>
    </row>
    <row r="29" spans="2:15">
      <c r="B29" s="303"/>
      <c r="H29" s="463"/>
      <c r="I29" s="291" t="s">
        <v>193</v>
      </c>
      <c r="J29" s="295"/>
      <c r="K29" s="295">
        <v>1.7545013819544542</v>
      </c>
      <c r="L29" s="295">
        <v>1.5140299687904424</v>
      </c>
      <c r="M29" s="292">
        <v>0.90987593196023564</v>
      </c>
      <c r="N29" s="295">
        <v>1.0033656397939961</v>
      </c>
      <c r="O29" s="297">
        <v>0.87493338903170681</v>
      </c>
    </row>
    <row r="30" spans="2:15">
      <c r="B30" s="303"/>
      <c r="H30" s="463"/>
      <c r="I30" s="291" t="s">
        <v>194</v>
      </c>
      <c r="J30" s="295"/>
      <c r="K30" s="295">
        <v>2.2915074329167506</v>
      </c>
      <c r="L30" s="295">
        <v>1.9880944843209569</v>
      </c>
      <c r="M30" s="292">
        <v>0.9202769891918372</v>
      </c>
      <c r="N30" s="295">
        <v>1.0223208809296835</v>
      </c>
      <c r="O30" s="297">
        <v>0.92387887995508677</v>
      </c>
    </row>
    <row r="31" spans="2:15">
      <c r="B31" s="303"/>
      <c r="H31" s="463" t="s">
        <v>6</v>
      </c>
      <c r="I31" s="291" t="s">
        <v>191</v>
      </c>
      <c r="J31" s="295"/>
      <c r="K31" s="295">
        <v>1.9706516848783329</v>
      </c>
      <c r="L31" s="295">
        <v>1.7053887946673729</v>
      </c>
      <c r="M31" s="292">
        <v>0.86804207660031718</v>
      </c>
      <c r="N31" s="295">
        <v>0.95429056872240459</v>
      </c>
      <c r="O31" s="297">
        <v>0.83071368917773114</v>
      </c>
    </row>
    <row r="32" spans="2:15">
      <c r="B32" s="303"/>
      <c r="H32" s="463"/>
      <c r="I32" s="291" t="s">
        <v>192</v>
      </c>
      <c r="J32" s="295"/>
      <c r="K32" s="295">
        <v>1.7444437431241688</v>
      </c>
      <c r="L32" s="295">
        <v>1.5145314519692699</v>
      </c>
      <c r="M32" s="292">
        <v>0.81639453898334491</v>
      </c>
      <c r="N32" s="295">
        <v>0.88651374951556061</v>
      </c>
      <c r="O32" s="297">
        <v>0.78021684944287184</v>
      </c>
    </row>
    <row r="33" spans="8:15">
      <c r="H33" s="463"/>
      <c r="I33" s="291" t="s">
        <v>193</v>
      </c>
      <c r="J33" s="295"/>
      <c r="K33" s="295">
        <v>1.7214164038002355</v>
      </c>
      <c r="L33" s="295">
        <v>1.4968885960873868</v>
      </c>
      <c r="M33" s="292">
        <v>0.78397409169774779</v>
      </c>
      <c r="N33" s="295">
        <v>0.84480689288040089</v>
      </c>
      <c r="O33" s="297">
        <v>0.76060251791969513</v>
      </c>
    </row>
    <row r="34" spans="8:15">
      <c r="H34" s="463"/>
      <c r="I34" s="291" t="s">
        <v>194</v>
      </c>
      <c r="J34" s="295"/>
      <c r="K34" s="295">
        <v>2.2372349128818581</v>
      </c>
      <c r="L34" s="295">
        <v>1.9436415035862353</v>
      </c>
      <c r="M34" s="292">
        <v>0.78265028448578633</v>
      </c>
      <c r="N34" s="295">
        <v>0.84835606804403163</v>
      </c>
      <c r="O34" s="297">
        <v>0.78040897353353067</v>
      </c>
    </row>
    <row r="35" spans="8:15">
      <c r="H35" s="463" t="s">
        <v>8</v>
      </c>
      <c r="I35" s="291" t="s">
        <v>191</v>
      </c>
      <c r="J35" s="295"/>
      <c r="K35" s="295"/>
      <c r="L35" s="295">
        <v>1.6773391725023234</v>
      </c>
      <c r="M35" s="292">
        <v>0.73962484274603391</v>
      </c>
      <c r="N35" s="295">
        <v>0.7950441024239252</v>
      </c>
      <c r="O35" s="297">
        <v>0.70988867816954571</v>
      </c>
    </row>
    <row r="36" spans="8:15">
      <c r="H36" s="463"/>
      <c r="I36" s="291" t="s">
        <v>192</v>
      </c>
      <c r="J36" s="295"/>
      <c r="K36" s="295"/>
      <c r="L36" s="295">
        <v>1.4925181951074062</v>
      </c>
      <c r="M36" s="292">
        <v>0.69613156074661564</v>
      </c>
      <c r="N36" s="295">
        <v>0.74114434827818876</v>
      </c>
      <c r="O36" s="297">
        <v>0.6664651785625697</v>
      </c>
    </row>
    <row r="37" spans="8:15">
      <c r="H37" s="463"/>
      <c r="I37" s="291" t="s">
        <v>193</v>
      </c>
      <c r="J37" s="295"/>
      <c r="K37" s="295"/>
      <c r="L37" s="295">
        <v>1.475470440517257</v>
      </c>
      <c r="M37" s="292">
        <v>0.66452218058530299</v>
      </c>
      <c r="N37" s="295">
        <v>0.70354976341993058</v>
      </c>
      <c r="O37" s="297">
        <v>0.64269663200813287</v>
      </c>
    </row>
    <row r="38" spans="8:15">
      <c r="H38" s="463"/>
      <c r="I38" s="291" t="s">
        <v>194</v>
      </c>
      <c r="J38" s="295"/>
      <c r="K38" s="295"/>
      <c r="L38" s="295">
        <v>1.907526193616782</v>
      </c>
      <c r="M38" s="292">
        <v>0.66357800394252209</v>
      </c>
      <c r="N38" s="295">
        <v>0.70570968913266086</v>
      </c>
      <c r="O38" s="297">
        <v>0.66260411046650258</v>
      </c>
    </row>
    <row r="39" spans="8:15">
      <c r="H39" s="465" t="s">
        <v>24</v>
      </c>
      <c r="I39" s="291" t="s">
        <v>191</v>
      </c>
      <c r="J39" s="297"/>
      <c r="K39" s="295"/>
      <c r="L39" s="295"/>
      <c r="M39" s="292"/>
      <c r="N39" s="295">
        <v>0.67616306896276512</v>
      </c>
      <c r="O39" s="297">
        <v>0.62499732409198039</v>
      </c>
    </row>
    <row r="40" spans="8:15">
      <c r="H40" s="465"/>
      <c r="I40" s="291" t="s">
        <v>192</v>
      </c>
      <c r="J40" s="297"/>
      <c r="K40" s="295"/>
      <c r="L40" s="295"/>
      <c r="M40" s="292"/>
      <c r="N40" s="295">
        <v>0.64803473873893402</v>
      </c>
      <c r="O40" s="297">
        <v>0.6046242018304282</v>
      </c>
    </row>
    <row r="41" spans="8:15">
      <c r="H41" s="465"/>
      <c r="I41" s="291" t="s">
        <v>193</v>
      </c>
      <c r="J41" s="297"/>
      <c r="K41" s="295"/>
      <c r="L41" s="295"/>
      <c r="M41" s="292"/>
      <c r="N41" s="295">
        <v>0.63093141698780109</v>
      </c>
      <c r="O41" s="297">
        <v>0.5967735939356178</v>
      </c>
    </row>
    <row r="42" spans="8:15">
      <c r="H42" s="466"/>
      <c r="I42" s="386" t="s">
        <v>194</v>
      </c>
      <c r="J42" s="388"/>
      <c r="K42" s="388"/>
      <c r="L42" s="388"/>
      <c r="M42" s="388"/>
      <c r="N42" s="388">
        <v>0.63190139977671311</v>
      </c>
      <c r="O42" s="388">
        <v>0.60424661741791397</v>
      </c>
    </row>
  </sheetData>
  <mergeCells count="10">
    <mergeCell ref="H27:H30"/>
    <mergeCell ref="H31:H34"/>
    <mergeCell ref="H35:H38"/>
    <mergeCell ref="H39:H42"/>
    <mergeCell ref="H3:H6"/>
    <mergeCell ref="H7:H10"/>
    <mergeCell ref="H11:H14"/>
    <mergeCell ref="H15:H18"/>
    <mergeCell ref="H19:H22"/>
    <mergeCell ref="H23:H26"/>
  </mergeCells>
  <hyperlinks>
    <hyperlink ref="B23" r:id="rId1" display="Registers of Scotland"/>
    <hyperlink ref="A1" location="Contents!A1" display="Return to Contents Page"/>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election activeCell="D49" sqref="D49"/>
    </sheetView>
  </sheetViews>
  <sheetFormatPr defaultColWidth="9.140625" defaultRowHeight="12.75"/>
  <cols>
    <col min="1" max="1" width="10.140625" customWidth="1"/>
    <col min="2" max="2" width="13.7109375" customWidth="1"/>
    <col min="3" max="3" width="16.7109375" customWidth="1"/>
    <col min="4" max="4" width="15.140625" customWidth="1"/>
    <col min="5" max="5" width="16.7109375" customWidth="1"/>
    <col min="6" max="6" width="13.7109375" customWidth="1"/>
    <col min="7" max="7" width="11.5703125" bestFit="1" customWidth="1"/>
    <col min="8" max="13" width="16.85546875" customWidth="1"/>
  </cols>
  <sheetData>
    <row r="1" spans="1:2" ht="48.75" customHeight="1">
      <c r="A1" s="381" t="s">
        <v>65</v>
      </c>
      <c r="B1" s="106"/>
    </row>
    <row r="2" spans="1:2" ht="15" customHeight="1">
      <c r="B2" s="276" t="s">
        <v>211</v>
      </c>
    </row>
    <row r="3" spans="1:2" ht="15">
      <c r="B3" s="254"/>
    </row>
    <row r="19" spans="2:10">
      <c r="B19" s="286"/>
    </row>
    <row r="20" spans="2:10" ht="15">
      <c r="B20" s="296" t="s">
        <v>9</v>
      </c>
      <c r="F20" s="304"/>
    </row>
    <row r="21" spans="2:10" s="306" customFormat="1">
      <c r="B21" s="461" t="s">
        <v>230</v>
      </c>
      <c r="C21" s="461"/>
      <c r="D21" s="461"/>
      <c r="E21" s="305"/>
      <c r="F21" s="305"/>
      <c r="G21" s="305"/>
      <c r="H21" s="305"/>
      <c r="I21" s="305"/>
      <c r="J21" s="305"/>
    </row>
    <row r="22" spans="2:10" s="306" customFormat="1" ht="15">
      <c r="B22" s="307" t="s">
        <v>282</v>
      </c>
      <c r="C22" s="307"/>
      <c r="D22" s="307"/>
      <c r="E22" s="307"/>
      <c r="F22" s="307"/>
      <c r="G22" s="307"/>
      <c r="H22" s="307"/>
      <c r="I22" s="308"/>
    </row>
    <row r="23" spans="2:10" ht="15">
      <c r="H23" s="309"/>
      <c r="I23" s="309"/>
      <c r="J23" s="309"/>
    </row>
    <row r="24" spans="2:10" ht="15" customHeight="1">
      <c r="B24" s="212" t="s">
        <v>213</v>
      </c>
      <c r="C24" s="467" t="s">
        <v>195</v>
      </c>
      <c r="D24" s="467"/>
      <c r="E24" s="467"/>
      <c r="F24" s="468" t="s">
        <v>196</v>
      </c>
      <c r="G24" s="468"/>
      <c r="H24" s="468"/>
      <c r="I24" s="309"/>
      <c r="J24" s="310"/>
    </row>
    <row r="25" spans="2:10" ht="15">
      <c r="B25" s="288"/>
      <c r="C25" s="187" t="s">
        <v>189</v>
      </c>
      <c r="D25" s="289" t="s">
        <v>67</v>
      </c>
      <c r="E25" s="289" t="s">
        <v>173</v>
      </c>
      <c r="F25" s="187" t="s">
        <v>189</v>
      </c>
      <c r="G25" s="289" t="s">
        <v>67</v>
      </c>
      <c r="H25" s="290" t="s">
        <v>173</v>
      </c>
      <c r="I25" s="309"/>
      <c r="J25" s="310"/>
    </row>
    <row r="26" spans="2:10" ht="15">
      <c r="B26" s="234" t="s">
        <v>197</v>
      </c>
      <c r="C26" s="311">
        <v>7.9384929999999994</v>
      </c>
      <c r="D26" s="295"/>
      <c r="E26" s="295"/>
      <c r="F26" s="312">
        <v>6.2303978499999992</v>
      </c>
      <c r="G26" s="295"/>
      <c r="H26" s="312"/>
      <c r="I26" s="309"/>
      <c r="J26" s="310"/>
    </row>
    <row r="27" spans="2:10" ht="15">
      <c r="B27" s="234" t="s">
        <v>198</v>
      </c>
      <c r="C27" s="311">
        <v>-13.731685000000002</v>
      </c>
      <c r="D27" s="295"/>
      <c r="E27" s="295"/>
      <c r="F27" s="312">
        <v>7.3273615000000003</v>
      </c>
      <c r="G27" s="295"/>
      <c r="H27" s="312"/>
      <c r="I27" s="309"/>
      <c r="J27" s="310"/>
    </row>
    <row r="28" spans="2:10" ht="15">
      <c r="B28" s="234" t="s">
        <v>199</v>
      </c>
      <c r="C28" s="311">
        <v>-33.609412500000005</v>
      </c>
      <c r="D28" s="295"/>
      <c r="E28" s="295"/>
      <c r="F28" s="312">
        <v>-14.798462024999997</v>
      </c>
      <c r="G28" s="295"/>
      <c r="H28" s="312"/>
      <c r="I28" s="309"/>
      <c r="J28" s="310"/>
    </row>
    <row r="29" spans="2:10" ht="15">
      <c r="B29" s="234" t="s">
        <v>200</v>
      </c>
      <c r="C29" s="311">
        <v>-8.7765204000000008</v>
      </c>
      <c r="D29" s="295"/>
      <c r="E29" s="295"/>
      <c r="F29" s="312">
        <v>-2.0998847250000008</v>
      </c>
      <c r="G29" s="295"/>
      <c r="H29" s="312"/>
      <c r="I29" s="309"/>
      <c r="J29" s="310"/>
    </row>
    <row r="30" spans="2:10" ht="15">
      <c r="B30" s="234" t="s">
        <v>201</v>
      </c>
      <c r="C30" s="311">
        <v>14.987059924999999</v>
      </c>
      <c r="D30" s="295"/>
      <c r="E30" s="295"/>
      <c r="F30" s="312">
        <v>5.0722379750000002</v>
      </c>
      <c r="G30" s="295"/>
      <c r="H30" s="312"/>
      <c r="I30" s="309"/>
      <c r="J30" s="310"/>
    </row>
    <row r="31" spans="2:10" ht="14.25">
      <c r="B31" s="234" t="s">
        <v>202</v>
      </c>
      <c r="C31" s="311">
        <v>-4.4371584500000001</v>
      </c>
      <c r="D31" s="295"/>
      <c r="E31" s="295"/>
      <c r="F31" s="312">
        <v>2.3824786250000001</v>
      </c>
      <c r="G31" s="295"/>
      <c r="H31" s="312"/>
    </row>
    <row r="32" spans="2:10" ht="14.25">
      <c r="B32" s="234" t="s">
        <v>203</v>
      </c>
      <c r="C32" s="311">
        <v>-10.132988749999999</v>
      </c>
      <c r="D32" s="295"/>
      <c r="E32" s="295"/>
      <c r="F32" s="312">
        <v>-11.684970425000001</v>
      </c>
      <c r="G32" s="295"/>
      <c r="H32" s="312"/>
    </row>
    <row r="33" spans="2:8" ht="14.25">
      <c r="B33" s="234" t="s">
        <v>204</v>
      </c>
      <c r="C33" s="311">
        <v>5.6043389999999995</v>
      </c>
      <c r="D33" s="295"/>
      <c r="E33" s="295"/>
      <c r="F33" s="312">
        <v>3.4008802249999999</v>
      </c>
      <c r="G33" s="295"/>
      <c r="H33" s="312"/>
    </row>
    <row r="34" spans="2:8" ht="14.25">
      <c r="B34" s="234" t="s">
        <v>205</v>
      </c>
      <c r="C34" s="311">
        <v>31.721305000000001</v>
      </c>
      <c r="D34" s="295"/>
      <c r="E34" s="295"/>
      <c r="F34" s="312">
        <v>14.095496874999998</v>
      </c>
      <c r="G34" s="295"/>
      <c r="H34" s="312"/>
    </row>
    <row r="35" spans="2:8" ht="14.25">
      <c r="B35" s="234" t="s">
        <v>190</v>
      </c>
      <c r="C35" s="311">
        <v>61.91561750000001</v>
      </c>
      <c r="D35" s="295"/>
      <c r="E35" s="295"/>
      <c r="F35" s="312">
        <v>16.569780350000002</v>
      </c>
      <c r="G35" s="295"/>
      <c r="H35" s="312"/>
    </row>
    <row r="36" spans="2:8" ht="14.25">
      <c r="B36" s="234" t="s">
        <v>7</v>
      </c>
      <c r="C36" s="313">
        <v>4.8780487804878092</v>
      </c>
      <c r="D36" s="311"/>
      <c r="E36" s="311"/>
      <c r="F36" s="313">
        <v>-8.5714285714285747</v>
      </c>
      <c r="G36" s="311"/>
      <c r="H36" s="314"/>
    </row>
    <row r="37" spans="2:8" ht="14.25">
      <c r="B37" s="234" t="s">
        <v>1</v>
      </c>
      <c r="C37" s="315">
        <v>-1.1627906976744207</v>
      </c>
      <c r="D37" s="311">
        <v>-1.1627906976744207</v>
      </c>
      <c r="E37" s="311"/>
      <c r="F37" s="315">
        <v>2.4999999999999911</v>
      </c>
      <c r="G37" s="311">
        <v>2.4999999999999911</v>
      </c>
      <c r="H37" s="302"/>
    </row>
    <row r="38" spans="2:8" ht="14.25">
      <c r="B38" s="234" t="s">
        <v>2</v>
      </c>
      <c r="C38" s="295"/>
      <c r="D38" s="311">
        <v>4.4167726842613941</v>
      </c>
      <c r="E38" s="311">
        <v>1.5416592634553306</v>
      </c>
      <c r="F38" s="295"/>
      <c r="G38" s="316">
        <v>3.7086544836820501</v>
      </c>
      <c r="H38" s="295">
        <v>2.4511701873775493</v>
      </c>
    </row>
    <row r="39" spans="2:8" ht="14.25">
      <c r="B39" s="234" t="s">
        <v>3</v>
      </c>
      <c r="C39" s="295"/>
      <c r="D39" s="311">
        <v>0.71113835606002596</v>
      </c>
      <c r="E39" s="311">
        <v>0.67833077196310931</v>
      </c>
      <c r="F39" s="295"/>
      <c r="G39" s="316">
        <v>2.0072550237689057</v>
      </c>
      <c r="H39" s="295">
        <v>1.649755592414559</v>
      </c>
    </row>
    <row r="40" spans="2:8" ht="14.25">
      <c r="B40" s="234" t="s">
        <v>4</v>
      </c>
      <c r="C40" s="295"/>
      <c r="D40" s="311">
        <v>0.98590539417968692</v>
      </c>
      <c r="E40" s="311">
        <v>1.1174165277678449</v>
      </c>
      <c r="F40" s="295"/>
      <c r="G40" s="316">
        <v>1.8369097069821372</v>
      </c>
      <c r="H40" s="295">
        <v>1.7961890195821617</v>
      </c>
    </row>
    <row r="41" spans="2:8" ht="14.25">
      <c r="B41" s="234" t="s">
        <v>5</v>
      </c>
      <c r="C41" s="295"/>
      <c r="D41" s="311">
        <v>1.1271624171256489</v>
      </c>
      <c r="E41" s="311">
        <v>1.1386085665225698</v>
      </c>
      <c r="F41" s="295"/>
      <c r="G41" s="316">
        <v>1.9367182802939364</v>
      </c>
      <c r="H41" s="295">
        <v>1.9391625895986309</v>
      </c>
    </row>
    <row r="42" spans="2:8" ht="14.25">
      <c r="B42" s="234" t="s">
        <v>6</v>
      </c>
      <c r="C42" s="295"/>
      <c r="D42" s="311">
        <v>1.2320707245669249</v>
      </c>
      <c r="E42" s="311">
        <v>1.1302001430759878</v>
      </c>
      <c r="F42" s="295"/>
      <c r="G42" s="316">
        <v>1.9565535760371233</v>
      </c>
      <c r="H42" s="295">
        <v>1.9509080983942662</v>
      </c>
    </row>
    <row r="43" spans="2:8" ht="14.25">
      <c r="B43" s="234" t="s">
        <v>8</v>
      </c>
      <c r="C43" s="295"/>
      <c r="D43" s="311">
        <v>1.2630078855865978</v>
      </c>
      <c r="E43" s="311">
        <v>1.1979317186671112</v>
      </c>
      <c r="F43" s="295"/>
      <c r="G43" s="316">
        <v>1.9994219445406802</v>
      </c>
      <c r="H43" s="295">
        <v>1.9984136924136031</v>
      </c>
    </row>
    <row r="44" spans="2:8" ht="14.25">
      <c r="B44" s="390" t="s">
        <v>24</v>
      </c>
      <c r="C44" s="388"/>
      <c r="D44" s="388">
        <v>1.3069600158024386</v>
      </c>
      <c r="E44" s="388">
        <v>1.1565396284798135</v>
      </c>
      <c r="F44" s="388"/>
      <c r="G44" s="391">
        <v>2.0125996094243925</v>
      </c>
      <c r="H44" s="388">
        <v>2.012594530702172</v>
      </c>
    </row>
  </sheetData>
  <mergeCells count="3">
    <mergeCell ref="B21:D21"/>
    <mergeCell ref="C24:E24"/>
    <mergeCell ref="F24:H24"/>
  </mergeCells>
  <hyperlinks>
    <hyperlink ref="B20" r:id="rId1"/>
    <hyperlink ref="B21" r:id="rId2" display="Registers of Scotland"/>
    <hyperlink ref="A1" location="Contents!A1" display="Return to Contents Page"/>
    <hyperlink ref="B22" r:id="rId3" location="overlay-context=about-us/publications/statistics" display="           Revenue Scotland (May 2019) - Background data for production of LBTT forecasts by SFC  (link)"/>
    <hyperlink ref="B22:D22" r:id="rId4" display="                Revenue Scotland (2018) Annual Report and Financial Statements 2017-18"/>
  </hyperlinks>
  <pageMargins left="0.7" right="0.7" top="0.75" bottom="0.75" header="0.3" footer="0.3"/>
  <pageSetup paperSize="9" orientation="portrait" r:id="rId5"/>
  <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0"/>
  </sheetPr>
  <dimension ref="A1"/>
  <sheetViews>
    <sheetView showGridLines="0" workbookViewId="0"/>
  </sheetViews>
  <sheetFormatPr defaultColWidth="9.140625" defaultRowHeight="12.75"/>
  <cols>
    <col min="1" max="1" width="10.28515625" customWidth="1"/>
  </cols>
  <sheetData>
    <row r="1" spans="1:1" ht="42.75">
      <c r="A1" s="377" t="s">
        <v>65</v>
      </c>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Normal="100" workbookViewId="0"/>
  </sheetViews>
  <sheetFormatPr defaultColWidth="9.140625" defaultRowHeight="12.75"/>
  <cols>
    <col min="1" max="1" width="11.140625" customWidth="1"/>
    <col min="2" max="2" width="24.7109375" customWidth="1"/>
    <col min="3" max="8" width="10.7109375" customWidth="1"/>
  </cols>
  <sheetData>
    <row r="1" spans="1:9" ht="42.75">
      <c r="A1" s="377" t="s">
        <v>65</v>
      </c>
    </row>
    <row r="2" spans="1:9" ht="15.75">
      <c r="B2" s="228" t="s">
        <v>227</v>
      </c>
      <c r="C2" s="182"/>
      <c r="D2" s="182"/>
      <c r="E2" s="182"/>
      <c r="F2" s="182"/>
      <c r="G2" s="182"/>
      <c r="H2" s="182"/>
    </row>
    <row r="3" spans="1:9" ht="15.75" thickBot="1">
      <c r="B3" s="242" t="s">
        <v>0</v>
      </c>
      <c r="C3" s="187" t="s">
        <v>2</v>
      </c>
      <c r="D3" s="187" t="s">
        <v>3</v>
      </c>
      <c r="E3" s="187" t="s">
        <v>4</v>
      </c>
      <c r="F3" s="187" t="s">
        <v>5</v>
      </c>
      <c r="G3" s="187" t="s">
        <v>6</v>
      </c>
      <c r="H3" s="187" t="s">
        <v>8</v>
      </c>
      <c r="I3" s="243"/>
    </row>
    <row r="4" spans="1:9" ht="14.25">
      <c r="B4" s="244" t="s">
        <v>181</v>
      </c>
      <c r="C4" s="317">
        <v>148.517</v>
      </c>
      <c r="D4" s="246">
        <v>124.06101627880243</v>
      </c>
      <c r="E4" s="246">
        <v>115.8768389306864</v>
      </c>
      <c r="F4" s="246">
        <v>109.56340994419084</v>
      </c>
      <c r="G4" s="246">
        <v>94.029369821480842</v>
      </c>
      <c r="H4" s="246">
        <v>79.02209552370158</v>
      </c>
      <c r="I4" s="243"/>
    </row>
    <row r="5" spans="1:9" ht="14.25">
      <c r="B5" s="247" t="s">
        <v>182</v>
      </c>
      <c r="C5" s="245">
        <v>149</v>
      </c>
      <c r="D5" s="248">
        <v>115.72680660971334</v>
      </c>
      <c r="E5" s="248">
        <v>109.73264357293847</v>
      </c>
      <c r="F5" s="248">
        <v>112.26469329898624</v>
      </c>
      <c r="G5" s="248">
        <v>94.337689628431761</v>
      </c>
      <c r="H5" s="249">
        <v>89.52974238273552</v>
      </c>
      <c r="I5" s="243"/>
    </row>
    <row r="6" spans="1:9" ht="14.25">
      <c r="B6" s="250" t="s">
        <v>183</v>
      </c>
      <c r="C6" s="251">
        <f t="shared" ref="C6:G6" si="0">C4-C5</f>
        <v>-0.48300000000000409</v>
      </c>
      <c r="D6" s="251">
        <f t="shared" si="0"/>
        <v>8.3342096690890912</v>
      </c>
      <c r="E6" s="251">
        <f t="shared" si="0"/>
        <v>6.1441953577479325</v>
      </c>
      <c r="F6" s="251">
        <f t="shared" si="0"/>
        <v>-2.7012833547954074</v>
      </c>
      <c r="G6" s="251">
        <f t="shared" si="0"/>
        <v>-0.30831980695091943</v>
      </c>
      <c r="H6" s="251">
        <f>H4-H5</f>
        <v>-10.50764685903394</v>
      </c>
      <c r="I6" s="243"/>
    </row>
    <row r="7" spans="1:9">
      <c r="B7" s="252" t="s">
        <v>9</v>
      </c>
      <c r="C7" s="252"/>
      <c r="D7" s="252"/>
      <c r="E7" s="252"/>
      <c r="F7" s="203"/>
    </row>
    <row r="8" spans="1:9">
      <c r="B8" s="462" t="s">
        <v>184</v>
      </c>
      <c r="C8" s="462"/>
      <c r="D8" s="462"/>
      <c r="E8" s="462"/>
      <c r="F8" s="203"/>
    </row>
    <row r="9" spans="1:9">
      <c r="B9" s="440" t="s">
        <v>176</v>
      </c>
      <c r="C9" s="440"/>
      <c r="D9" s="440"/>
      <c r="E9" s="440"/>
      <c r="F9" s="440"/>
    </row>
  </sheetData>
  <mergeCells count="2">
    <mergeCell ref="B8:E8"/>
    <mergeCell ref="B9:F9"/>
  </mergeCells>
  <hyperlinks>
    <hyperlink ref="A1" location="Contents!A1" display="Return to Contents Page"/>
    <hyperlink ref="B8" r:id="rId1" display="Source: OBR (2018) Devolved Tax and Spending Forecasts October 2018 (link)"/>
    <hyperlink ref="B8:E8" r:id="rId2" display="OBR (2019) Welsh Taxes Outlook - December 2019,"/>
    <hyperlink ref="B9" r:id="rId3" display="Revenue Scotland 2017-18 Annual Report (link)"/>
    <hyperlink ref="B9:F9" r:id="rId4" display="Revenue Scotland (2019) Annual Report and Financial Statements 2018-19."/>
  </hyperlinks>
  <pageMargins left="0.7" right="0.7" top="0.75" bottom="0.75" header="0.3" footer="0.3"/>
  <pageSetup paperSize="9" orientation="portrait" horizontalDpi="90" verticalDpi="90" r:id="rId5"/>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A26984327</value>
    </field>
    <field name="Objective-Title">
      <value order="0">Scotland's Economic and Fiscal Forecasts - February 2020 - Chapter 4 - Tax - Tax - Supplementary Tables</value>
    </field>
    <field name="Objective-Description">
      <value order="0"/>
    </field>
    <field name="Objective-CreationStamp">
      <value order="0">2019-12-05T10:46:48Z</value>
    </field>
    <field name="Objective-IsApproved">
      <value order="0">false</value>
    </field>
    <field name="Objective-IsPublished">
      <value order="0">false</value>
    </field>
    <field name="Objective-DatePublished">
      <value order="0"/>
    </field>
    <field name="Objective-ModificationStamp">
      <value order="0">2020-02-06T09:00:19Z</value>
    </field>
    <field name="Objective-Owner">
      <value order="0">Clarke, Sharifa S (U444070)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2020-21 Forecast: 2019-2024</value>
    </field>
    <field name="Objective-Parent">
      <value order="0">Scottish Fiscal Commission: Research and Analysis - Budget: 2020-21 Forecast: 2019-2024</value>
    </field>
    <field name="Objective-State">
      <value order="0">Being Drafted</value>
    </field>
    <field name="Objective-VersionId">
      <value order="0">vA39210382</value>
    </field>
    <field name="Objective-Version">
      <value order="0">0.21</value>
    </field>
    <field name="Objective-VersionNumber">
      <value order="0">21</value>
    </field>
    <field name="Objective-VersionComment">
      <value order="0"/>
    </field>
    <field name="Objective-FileNumber">
      <value order="0">STAT/150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Contents</vt:lpstr>
      <vt:lpstr>NSND - IT </vt:lpstr>
      <vt:lpstr>Table S4.1</vt:lpstr>
      <vt:lpstr>Table S4.2</vt:lpstr>
      <vt:lpstr>Table S4.3</vt:lpstr>
      <vt:lpstr>Table S4.4</vt:lpstr>
      <vt:lpstr>Table S4.5</vt:lpstr>
      <vt:lpstr>Figure S4.1</vt:lpstr>
      <vt:lpstr>Figure S4.2</vt:lpstr>
      <vt:lpstr>Table S4.6</vt:lpstr>
      <vt:lpstr>Table S4.7</vt:lpstr>
      <vt:lpstr>Table S4.8</vt:lpstr>
      <vt:lpstr>Table S4.9</vt:lpstr>
      <vt:lpstr>Figure S4.3</vt:lpstr>
      <vt:lpstr>Table S4.10</vt:lpstr>
      <vt:lpstr>NDR</vt:lpstr>
      <vt:lpstr>Table S4.11</vt:lpstr>
      <vt:lpstr>Table S4.12</vt:lpstr>
      <vt:lpstr>LBTT</vt:lpstr>
      <vt:lpstr>Table S4.13</vt:lpstr>
      <vt:lpstr>Table S4.14</vt:lpstr>
      <vt:lpstr>Table S4.15</vt:lpstr>
      <vt:lpstr>Table S4.16</vt:lpstr>
      <vt:lpstr>Table S4.17</vt:lpstr>
      <vt:lpstr>Table S4.18</vt:lpstr>
      <vt:lpstr>Figure S4.4</vt:lpstr>
      <vt:lpstr>Figure S4.5</vt:lpstr>
      <vt:lpstr>Figure S4.6</vt:lpstr>
      <vt:lpstr>SLfT</vt:lpstr>
      <vt:lpstr>Table S4.19</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U442799</dc:creator>
  <cp:lastModifiedBy>U444070</cp:lastModifiedBy>
  <dcterms:created xsi:type="dcterms:W3CDTF">2018-05-02T11:06:43Z</dcterms:created>
  <dcterms:modified xsi:type="dcterms:W3CDTF">2020-02-06T08:59:43Z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A26984327</vt:lpwstr>
  </property>
  <property fmtid="{D5CDD505-2E9C-101B-9397-08002B2CF9AE}" pid="4" name="Objective-Title">
    <vt:lpwstr>Scotland's Economic and Fiscal Forecasts - February 2020 - Chapter 4 - Tax - Tax - Supplementary Tables</vt:lpwstr>
  </property>
  <property fmtid="{D5CDD505-2E9C-101B-9397-08002B2CF9AE}" pid="5" name="Objective-Description">
    <vt:lpwstr/>
  </property>
  <property fmtid="{D5CDD505-2E9C-101B-9397-08002B2CF9AE}" pid="6" name="Objective-CreationStamp">
    <vt:filetime>2019-12-05T10:46:48Z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2020-02-06T09:00:19Z</vt:filetime>
  </property>
  <property fmtid="{D5CDD505-2E9C-101B-9397-08002B2CF9AE}" pid="11" name="Objective-Owner">
    <vt:lpwstr>Clarke, Sharifa S (U444070)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2020-21 Forecast: 2019-2024</vt:lpwstr>
  </property>
  <property fmtid="{D5CDD505-2E9C-101B-9397-08002B2CF9AE}" pid="13" name="Objective-Parent">
    <vt:lpwstr>Scottish Fiscal Commission: Research and Analysis - Budget: 2020-21 Forecast: 2019-2024</vt:lpwstr>
  </property>
  <property fmtid="{D5CDD505-2E9C-101B-9397-08002B2CF9AE}" pid="14" name="Objective-State">
    <vt:lpwstr>Being Drafted</vt:lpwstr>
  </property>
  <property fmtid="{D5CDD505-2E9C-101B-9397-08002B2CF9AE}" pid="15" name="Objective-VersionId">
    <vt:lpwstr>vA39210382</vt:lpwstr>
  </property>
  <property fmtid="{D5CDD505-2E9C-101B-9397-08002B2CF9AE}" pid="16" name="Objective-Version">
    <vt:lpwstr>0.21</vt:lpwstr>
  </property>
  <property fmtid="{D5CDD505-2E9C-101B-9397-08002B2CF9AE}" pid="17" name="Objective-VersionNumber">
    <vt:r8>21</vt:r8>
  </property>
  <property fmtid="{D5CDD505-2E9C-101B-9397-08002B2CF9AE}" pid="18" name="Objective-VersionComment">
    <vt:lpwstr/>
  </property>
  <property fmtid="{D5CDD505-2E9C-101B-9397-08002B2CF9AE}" pid="19" name="Objective-FileNumber">
    <vt:lpwstr>STAT/150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