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cotland.gov.uk\dc2\FS1_Home\U442156\Social Security\Website\FER\"/>
    </mc:Choice>
  </mc:AlternateContent>
  <bookViews>
    <workbookView xWindow="0" yWindow="0" windowWidth="23040" windowHeight="9210"/>
  </bookViews>
  <sheets>
    <sheet name="Contents" sheetId="1" r:id="rId1"/>
    <sheet name=" CA CAS" sheetId="4" r:id="rId2"/>
    <sheet name="S4.1" sheetId="16" r:id="rId3"/>
    <sheet name="S4.2" sheetId="18" r:id="rId4"/>
    <sheet name="S4.3" sheetId="19" r:id="rId5"/>
    <sheet name="DHP" sheetId="11" r:id="rId6"/>
    <sheet name="S4.4" sheetId="17" r:id="rId7"/>
    <sheet name="S4.5" sheetId="20" r:id="rId8"/>
    <sheet name="BSG" sheetId="12" r:id="rId9"/>
    <sheet name="S4.6" sheetId="25" r:id="rId10"/>
    <sheet name="S4.7" sheetId="21" r:id="rId11"/>
    <sheet name="FSP" sheetId="15" r:id="rId12"/>
    <sheet name="S4.8" sheetId="26" r:id="rId13"/>
    <sheet name="S4.9" sheetId="22" r:id="rId14"/>
    <sheet name="BSF" sheetId="13" r:id="rId15"/>
    <sheet name="S4.10" sheetId="27" r:id="rId16"/>
    <sheet name="S4.11" sheetId="23" r:id="rId17"/>
    <sheet name="FSS" sheetId="14" r:id="rId18"/>
    <sheet name="S4.12" sheetId="28" r:id="rId19"/>
    <sheet name="S4.13" sheetId="24" r:id="rId20"/>
    <sheet name="AA" sheetId="34" r:id="rId21"/>
    <sheet name="S4.14" sheetId="33" r:id="rId22"/>
    <sheet name="S4.15" sheetId="42" r:id="rId23"/>
    <sheet name="DLA" sheetId="48" r:id="rId24"/>
    <sheet name="S4.16" sheetId="35" r:id="rId25"/>
    <sheet name="S4.17" sheetId="43" r:id="rId26"/>
    <sheet name="PIP" sheetId="50" r:id="rId27"/>
    <sheet name="S4.18" sheetId="38" r:id="rId28"/>
    <sheet name="S4.19" sheetId="46" r:id="rId29"/>
    <sheet name="IIDS" sheetId="51" r:id="rId30"/>
    <sheet name="S4.20" sheetId="40" r:id="rId31"/>
    <sheet name="S4.21" sheetId="47" r:id="rId32"/>
    <sheet name="SCP" sheetId="49" r:id="rId33"/>
    <sheet name="S4.22" sheetId="37" r:id="rId34"/>
    <sheet name="S4.23" sheetId="44" r:id="rId35"/>
    <sheet name="SDA" sheetId="52" r:id="rId36"/>
    <sheet name="S4.24" sheetId="55" r:id="rId37"/>
    <sheet name="S4.25" sheetId="54" r:id="rId38"/>
    <sheet name="SWF" sheetId="53" r:id="rId39"/>
    <sheet name="S4.26" sheetId="41" r:id="rId40"/>
    <sheet name="S4.27" sheetId="56" r:id="rId41"/>
    <sheet name="CWHA" sheetId="57" r:id="rId42"/>
    <sheet name="S4.28" sheetId="58" r:id="rId43"/>
    <sheet name="S4.29" sheetId="59" r:id="rId44"/>
    <sheet name="SISG" sheetId="60" r:id="rId45"/>
    <sheet name="S4.30" sheetId="61" r:id="rId46"/>
    <sheet name="S4.31" sheetId="62" r:id="rId47"/>
    <sheet name="Misc" sheetId="30" r:id="rId48"/>
    <sheet name="S4.32" sheetId="29" r:id="rId49"/>
    <sheet name="Forecast Performance Charts" sheetId="63" r:id="rId50"/>
    <sheet name="S4.33" sheetId="64" r:id="rId51"/>
    <sheet name="S4.34" sheetId="65" r:id="rId52"/>
    <sheet name="S4.35" sheetId="66" r:id="rId53"/>
    <sheet name="S4.36" sheetId="68" r:id="rId54"/>
    <sheet name="S4.37" sheetId="70" r:id="rId55"/>
    <sheet name="S4.38" sheetId="71" r:id="rId56"/>
    <sheet name="S4.39" sheetId="72" r:id="rId57"/>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8" i="41" l="1"/>
  <c r="C12" i="29" l="1"/>
  <c r="D12" i="29"/>
</calcChain>
</file>

<file path=xl/sharedStrings.xml><?xml version="1.0" encoding="utf-8"?>
<sst xmlns="http://schemas.openxmlformats.org/spreadsheetml/2006/main" count="850" uniqueCount="229">
  <si>
    <t>SFC forecast May 2018</t>
  </si>
  <si>
    <t>£ million</t>
  </si>
  <si>
    <t>2017-18</t>
  </si>
  <si>
    <t>2018-19</t>
  </si>
  <si>
    <t>2019-20</t>
  </si>
  <si>
    <t>2020-21</t>
  </si>
  <si>
    <t>2021-22</t>
  </si>
  <si>
    <t>2022-23</t>
  </si>
  <si>
    <t>2023-24</t>
  </si>
  <si>
    <t>SFC forecast December 2018</t>
  </si>
  <si>
    <t>SFC forecast May 2019</t>
  </si>
  <si>
    <t>2024-25</t>
  </si>
  <si>
    <t>SFC forecast December 2017</t>
  </si>
  <si>
    <r>
      <t>Scottish Fiscal Commission (2018) Scotland's Economic and Fiscal Forecasts - May 2018</t>
    </r>
    <r>
      <rPr>
        <sz val="9"/>
        <rFont val="Helvetica"/>
      </rPr>
      <t>,</t>
    </r>
  </si>
  <si>
    <r>
      <t>Scottish Fiscal Commission (2018) Scotland's Economic and Fiscal Forecasts - December 2018</t>
    </r>
    <r>
      <rPr>
        <sz val="9"/>
        <rFont val="Helvetica"/>
      </rPr>
      <t>,</t>
    </r>
  </si>
  <si>
    <r>
      <t>Scottish Fiscal Commission (2019) Scotland's Economic and Fiscal Forecasts - May 2019</t>
    </r>
    <r>
      <rPr>
        <sz val="9"/>
        <rFont val="Helvetica"/>
      </rPr>
      <t>,</t>
    </r>
  </si>
  <si>
    <t>Return to Contents</t>
  </si>
  <si>
    <t>Carer's Allowance</t>
  </si>
  <si>
    <t>Discretionary Housing Payments</t>
  </si>
  <si>
    <t>Best Start Grant</t>
  </si>
  <si>
    <t>Funeral Support Payments</t>
  </si>
  <si>
    <t>Best Start Foods</t>
  </si>
  <si>
    <t>2025-26</t>
  </si>
  <si>
    <t>Outturn</t>
  </si>
  <si>
    <t>SFC forecast February 2020</t>
  </si>
  <si>
    <t>Carer's Allowance and Carer's Allowance Supplement</t>
  </si>
  <si>
    <t>Social Security Scotland,</t>
  </si>
  <si>
    <t>Scottish Government.</t>
  </si>
  <si>
    <t>Difference</t>
  </si>
  <si>
    <t>Total</t>
  </si>
  <si>
    <t>SFC forecast December 2017 [1]</t>
  </si>
  <si>
    <t>SFC forecast May 2018 [1]</t>
  </si>
  <si>
    <t>[1] Our December 2017 and May 2018 forecasts were based on UK Government policy for Funeral Payments</t>
  </si>
  <si>
    <t>[1] Our December 2017 and May 2018 forecasts were based on UK Government policy for Sure Start Maternity Grant</t>
  </si>
  <si>
    <t>SFC Policy Costing September 2018 [2]</t>
  </si>
  <si>
    <t>Scottish Fiscal Commission (2018) Social Security - Best Start Grant (Pregnancy and Baby Grant)</t>
  </si>
  <si>
    <t>2017-18 [2]</t>
  </si>
  <si>
    <t>Scottish Fiscal Commission (2019) Scotland's Economic and Fiscal Forecasts - May 2019,</t>
  </si>
  <si>
    <t>Bedroom Tax Mitigation</t>
  </si>
  <si>
    <t>Other DHPs</t>
  </si>
  <si>
    <t>Scottish Fiscal Commission.</t>
  </si>
  <si>
    <t>Pregnancy &amp; Baby Payment</t>
  </si>
  <si>
    <t>Early Learning Payment</t>
  </si>
  <si>
    <t>School Age Payment</t>
  </si>
  <si>
    <t>Higher number of payments per death</t>
  </si>
  <si>
    <t>Fewer job outcomes</t>
  </si>
  <si>
    <t>[1] Carer's Allowance was devolved from 3 September 2018. Our December 2017 and May 2018 forecasts for 2018-19 were for a full financial year of spending.</t>
  </si>
  <si>
    <t>Scottish Fiscal Commission (2020) Scotland's Economic and Fiscal Forecasts - February 2020.</t>
  </si>
  <si>
    <t>Scottish Fiscal Commission (2020) Scotland's Economic and Fiscal Forecasts - February 2020,</t>
  </si>
  <si>
    <t>Carer's Allowance Supplement</t>
  </si>
  <si>
    <t>Carer’s Allowance Supplement [1]</t>
  </si>
  <si>
    <t>Young Carer Grant</t>
  </si>
  <si>
    <t>Miscellaneous</t>
  </si>
  <si>
    <t xml:space="preserve">Total </t>
  </si>
  <si>
    <t>Statistics</t>
  </si>
  <si>
    <t>Scottish Fiscal Commission (2020) Scotland's Economic and Fiscal Forecasts - January 2021,</t>
  </si>
  <si>
    <t>February 2020 forecast</t>
  </si>
  <si>
    <t>Fewer births</t>
  </si>
  <si>
    <t>Table S4.12: Decomposition of February 2020 forecast error for Fair Start Scotland</t>
  </si>
  <si>
    <t>Additional 'Costs Plus' funding</t>
  </si>
  <si>
    <t>Of which attributed to COVID-19</t>
  </si>
  <si>
    <t>Additional COVID-19 funding</t>
  </si>
  <si>
    <t>February 2020 forecast [1]</t>
  </si>
  <si>
    <t>Delay to launch of Child Disability Payment</t>
  </si>
  <si>
    <t>Delay to launch</t>
  </si>
  <si>
    <t>Change of accounting basis - remove impairments</t>
  </si>
  <si>
    <t>Higher caseload</t>
  </si>
  <si>
    <t>Coronavirus Carer's Allowance Supplement</t>
  </si>
  <si>
    <t>Residual</t>
  </si>
  <si>
    <t>Social Security Scotland (2021) Best Start Grant and Best Start Foods high level statistics to 28 February 2021,</t>
  </si>
  <si>
    <t>Social Security Scotland (2021) Funeral Support Payment High Level Satistics to 31 March 2021,</t>
  </si>
  <si>
    <t>Social Security Scotland (2021) Young Carer Grant high level statistics to 30 april 2021.</t>
  </si>
  <si>
    <t>Scottish Government (2021) Discretionary Housing Payments in scotland 1 April 2020 to 31 March 2021,</t>
  </si>
  <si>
    <t>Scottish Government (2021)  Scottish Welfare Fund, Self-Isolation Support Grant and Discretionary Housing Payments: monthly data.</t>
  </si>
  <si>
    <t>Best Start Grant [2]</t>
  </si>
  <si>
    <t>Discretionary Housing Payments [4]</t>
  </si>
  <si>
    <t>[3] Best Start Foods outturn for 2020-21 includes £0.3 million for the predecessor Healthy Start Voucher scheme.</t>
  </si>
  <si>
    <t>Best Start Foods [2][3]</t>
  </si>
  <si>
    <t>Scottish Welfare Fund [5]</t>
  </si>
  <si>
    <t>[1] The latest statistical publication for Carer's Allowance Supplement does not yet include retrospective payments for 2020-21 eligibility identified in 2021-22.</t>
  </si>
  <si>
    <t>[2] Latest published statistics for Best Start Grant and Best Start Foods spending in 2020-21 only cover up to February 2021.</t>
  </si>
  <si>
    <t>[4] Discretionary Housing Payments statistics show the amount paid out by councils. The outturn figure is the amount paid by the Scottish Government to councils.</t>
  </si>
  <si>
    <t>[5] Scottish Welfare fund 'statistics' figure is from monthly management information showing amounts paid out by councils. The outturn figure is the funding provided to councils by the Scottish Government.</t>
  </si>
  <si>
    <t>Social Security Scotland.</t>
  </si>
  <si>
    <t>Lower referral of new debt</t>
  </si>
  <si>
    <t>Budget for care leavers not used</t>
  </si>
  <si>
    <t>Scottish Government,</t>
  </si>
  <si>
    <t>Scottish Fiscal Commission,</t>
  </si>
  <si>
    <t>Higher number of deaths</t>
  </si>
  <si>
    <t>Lower average payment</t>
  </si>
  <si>
    <t>Increase in receipt of qualifying benefits</t>
  </si>
  <si>
    <t>Lower spending on transitional protection</t>
  </si>
  <si>
    <t>Accounting adjustments</t>
  </si>
  <si>
    <t>Higher eligibility or take-up</t>
  </si>
  <si>
    <t>Excess deaths due to COVID-19</t>
  </si>
  <si>
    <t>'Deferred demand' - fewer inflows during 2020-21</t>
  </si>
  <si>
    <t>[1] The forecast for Disability Living Allowance was originally presented separately for children and adults and included the expected additional costs of the launch of new disability payments for children. The forecast figure shown here includes the forecast cost of the launch of Child Disability Payment (referred to as Disability Assistance for Children and Young People in our February 2020 publication), but excludes the cost of Child Winter Heating Assistance, as it was subsequently launched as a separate benefit.</t>
  </si>
  <si>
    <t>Add Industrial Death Benefit into spending data</t>
  </si>
  <si>
    <t>Population update, including COVID-19 deaths</t>
  </si>
  <si>
    <t>'Deferred demand' - fewer inflows due to COVID-19</t>
  </si>
  <si>
    <t>Lower caseload</t>
  </si>
  <si>
    <t>Revised estimates of impact of legal judgements</t>
  </si>
  <si>
    <t>Wider gap between statistical and financial data than in previous years</t>
  </si>
  <si>
    <t>Wider gap between statistical and financial data in Scotland</t>
  </si>
  <si>
    <t>COVID-19 - suspension of award reviews</t>
  </si>
  <si>
    <t>COVID-19 - use of telephony and other channels instead of face to face</t>
  </si>
  <si>
    <t>Higher average weekly payment amounts</t>
  </si>
  <si>
    <t>Smaller population</t>
  </si>
  <si>
    <t>Lower estimated eligibility before COVID-19</t>
  </si>
  <si>
    <t>Higher eligibility during pandemic</t>
  </si>
  <si>
    <t>Lower early caseload implied by financial data</t>
  </si>
  <si>
    <t>SFC forecast January 2021</t>
  </si>
  <si>
    <t>2018-19 [3]</t>
  </si>
  <si>
    <t>2019-20 [3]</t>
  </si>
  <si>
    <t>[3] Outturn for 2018-19 and 2019-20 has been revised since last year to remove accounting adjustments for impairments and to align to Social Security Scotland's 2019-20 Annual Report and Accounts.</t>
  </si>
  <si>
    <t>2020-21 [1]</t>
  </si>
  <si>
    <t>[1] Outturn for 2020-21 includes the Coronavirus Carer's Supplement.</t>
  </si>
  <si>
    <t>[2] Our September 2018 costing included only the Pregnancy and Baby Grant element of Best Start Grant.</t>
  </si>
  <si>
    <t>2018-19 [2]</t>
  </si>
  <si>
    <t>2020-21 [4]</t>
  </si>
  <si>
    <t>[4] Spending in 2020-21 includes a small amount for redemption of Healthy Start Vouchers issued in late 2019-20.</t>
  </si>
  <si>
    <t>[3] Best Start Foods was launched in August 2019, so 2019-20 spending includes Best Start Foods and Healthy Start Vouchers.</t>
  </si>
  <si>
    <t>[1] Our December 2017 and May 2018 forecasts were based on UK Government policy for Healthy Start Vouchers.</t>
  </si>
  <si>
    <t>[2] Carer's Allowance was not devolved during 2017-18, but spending in Scotland by DWP in 2017-18 is the basis for calculation of the Block Grant Adjustment.</t>
  </si>
  <si>
    <t>SFC forecast February 2020 [1]</t>
  </si>
  <si>
    <t>SFC forecast January 2021 [1]</t>
  </si>
  <si>
    <t>[1] The available financial data does not distinguish between DLA for children and adults. The forecasts shown here are the combined DLA Child and DLA Adult forecasts, plus the estimated additional costs of the launch of Child Disability Payment (called Disability Assistance for Children and Young People in the February 2020 forecast publication).</t>
  </si>
  <si>
    <t>Supplementary Costing September 2020</t>
  </si>
  <si>
    <t>Scottish Fiscal Commission (2020) Supplementary Costing - Scottish Child Payment,</t>
  </si>
  <si>
    <t>Table S4.13: Fair Start Scotland outturn data and SFC forecasts</t>
  </si>
  <si>
    <t>Fair Start Scotland</t>
  </si>
  <si>
    <t>Table S4.14: Decomposition of February 2020 forecast error for Attendance Allowance</t>
  </si>
  <si>
    <t>Attendance Allowance</t>
  </si>
  <si>
    <t>Table S4.15:  Attendance Allowance outturn data and SFC forecasts</t>
  </si>
  <si>
    <t>Disability Living Allowance</t>
  </si>
  <si>
    <t>Table S4.16: Decomposition of February 2020 forecast error for Disability Living Allowance</t>
  </si>
  <si>
    <t>Table S4.17: Disability Living Allowance outturn data and SFC forecasts</t>
  </si>
  <si>
    <t>Table S4.19: Personal Independence Payment outturn data and SFC forecasts</t>
  </si>
  <si>
    <t>Table S4.18: Decomposition of February 2020 forecast error for Personal Independence Payment</t>
  </si>
  <si>
    <t>Table S4.20: Decomposition of February 2020 forecast error for Industrial Injuries Disablement Scheme</t>
  </si>
  <si>
    <t>Table S4.21: Industrial Injuries Disablement Scheme outturn data and SFC forecasts</t>
  </si>
  <si>
    <t>Table S4.22: Decomposition of February 2020 forecast error for Scottish Child Payment</t>
  </si>
  <si>
    <t>Table S4.23: Scottish Child Payment outturn data and SFC forecasts</t>
  </si>
  <si>
    <t>Table S4.25: Severe Disablement Allowance outturn data and SFC forecasts</t>
  </si>
  <si>
    <t>Table S4.24: Decomposition of February 2020 forecast error for Severe Disablement Allowance</t>
  </si>
  <si>
    <t>Forecast</t>
  </si>
  <si>
    <t>Higher average amount</t>
  </si>
  <si>
    <t>Smaller gap between statistical and financial data</t>
  </si>
  <si>
    <t>Table S4.17:  Disability Living Allowance outturn data and SFC forecasts</t>
  </si>
  <si>
    <t>Personal Independence Payment</t>
  </si>
  <si>
    <t>Table S4.19:  Personal Independence Payment outturn data and SFC forecasts</t>
  </si>
  <si>
    <t>Industrial Injuries Disablement Scheme</t>
  </si>
  <si>
    <t>Table S4.21:  Industrial Injuries Disablement Scheme outturn data and SFC forecasts</t>
  </si>
  <si>
    <t>Scottish Child Payment</t>
  </si>
  <si>
    <t>Table S4.23:  Scottish Child Payment outturn data and SFC forecasts</t>
  </si>
  <si>
    <t>Severe Disablement Allowance</t>
  </si>
  <si>
    <t>Table S4.25:  Severe Disablement Allowance outturn data and SFC forecasts</t>
  </si>
  <si>
    <t>Scottish Welfare Fund</t>
  </si>
  <si>
    <t>Table S4.26: Decomposition of February 2020 forecast error for the Scottish Welfare Fund</t>
  </si>
  <si>
    <t>Faster growth in number of Housing Benefit and Universal Credit recipients with a bedroom tax deduction</t>
  </si>
  <si>
    <t>Table S4.1: Decomposition of February 2020 forecast error for Carer's Allowance and Carer's Allowance Supplement</t>
  </si>
  <si>
    <t>Table S4.2: Carer's Allowance outturn data and SFC forecasts</t>
  </si>
  <si>
    <t>Table S4.3: Carer's Allowance Supplement outturn data and SFC forecasts</t>
  </si>
  <si>
    <t>Table S4.4: Decomposition of February 2020 forecast error for Discretionary Housing Payments</t>
  </si>
  <si>
    <t>Table S4.5: Discretionary Housing Payments outturn data and SFC forecasts</t>
  </si>
  <si>
    <t>Table S4.6: Decomposition of February 2020 forecast error for Best Start Grant</t>
  </si>
  <si>
    <t>Table S4.7: Best Start Grant outturn data and SFC forecasts</t>
  </si>
  <si>
    <t>Table S4.8: Decomposition of February 2020 forecast error for Funeral Support Payment</t>
  </si>
  <si>
    <t>Table S4.9: Funeral Support Payment outturn data and SFC forecasts</t>
  </si>
  <si>
    <t>Table S4.10: Decomposition of February 2020 forecast error for Best Start Foods</t>
  </si>
  <si>
    <t>Table S4.11: Best Start Foods outturn data and SFC forecasts</t>
  </si>
  <si>
    <t>Spending includes a small amount for redemption of Healthy Start Vouchers issued in 2019-20.</t>
  </si>
  <si>
    <t>Forecast Evaluation Report - July 2021 - Chapter 4 - Social Security - Supplementary tables</t>
  </si>
  <si>
    <t>2017-18 [1]</t>
  </si>
  <si>
    <t>2018-19 [1]</t>
  </si>
  <si>
    <t>2019-20 [2]</t>
  </si>
  <si>
    <t>[1] Fair Start Scotland was launched in 2018-19. The outturn for 2017-18 and 2018-19 is for the transitional services, Work First Scotland and Work Able Scotland.</t>
  </si>
  <si>
    <t>[2] Outturn for 2019-20 includes a small amount of spending on the transitional Work First Scotland service.</t>
  </si>
  <si>
    <t>2016-17</t>
  </si>
  <si>
    <t>Table S4.27:  Scottish Welfare Fund outturn data and SFC forecasts</t>
  </si>
  <si>
    <t>Child Winter Heating Assistance</t>
  </si>
  <si>
    <t>Table S4.28: Decomposition of February 2020 forecast error for Child Winter Heating Assistance</t>
  </si>
  <si>
    <t>Table S4.29:  Child Winter Heating Assistance outturn data and SFC forecasts</t>
  </si>
  <si>
    <t>Table S4.22: Decomposition of February 2020 forecast error for Child Winter Heating Assistance</t>
  </si>
  <si>
    <t>Table S4.23: Child Winter Heating Assistance outturn data and SFC forecasts</t>
  </si>
  <si>
    <t>Supplementary Costing August 2020</t>
  </si>
  <si>
    <t>Scottish Fiscal Commission (2020) Supplementary Costing - Child Winter Heating Assistance - August 2020,</t>
  </si>
  <si>
    <t>[1] In the February 2020 forecast, Child Winter Heating Assistance was originally presented as part of the costing for the launch of Child Disability Payment (referred to at that time as Disability Assistance for Children and Young People). In winter 2020-21 it was launched as a separate payment.</t>
  </si>
  <si>
    <t>Data updates</t>
  </si>
  <si>
    <t>Modelling changes</t>
  </si>
  <si>
    <t>Figure 4.32: Comparison of accounting outturn against statistics</t>
  </si>
  <si>
    <t>Table S4.30: Decomposition of February 2020 forecast error for Self-Isolation Support Grant</t>
  </si>
  <si>
    <t>Policy change - launch of new payment</t>
  </si>
  <si>
    <t>Scottish Welfare Fund, Self-Isolation Support Grant and Discretionary Housing Payments: monthly data,</t>
  </si>
  <si>
    <t>[1] Self-Isolation Support Payment was announced in September 2020 and was not included in the February 2020 forecast.</t>
  </si>
  <si>
    <t>Supplementary Costing March 2021</t>
  </si>
  <si>
    <t>Scottish Fiscal Commission (2021) Supplementary Costings – Non-Domestic Rates Measures and Self-Isolation Support Grant – March 2021,</t>
  </si>
  <si>
    <t>Self-Isolation Support Grant</t>
  </si>
  <si>
    <t>Table S4.31:  Self-Isolation Support Grant outturn data and SFC forecasts</t>
  </si>
  <si>
    <t>Table S4.32: Comparison of accounting outturn against statistics</t>
  </si>
  <si>
    <t>Scottish Government (2020) Fair Start Scotland: annual report - year 2,</t>
  </si>
  <si>
    <t>Funeral Support Payment</t>
  </si>
  <si>
    <t>Outturn data</t>
  </si>
  <si>
    <t>Scottish Fiscal Commission (2021) Scotland's Economic and Fiscal Forecasts - January 2021,</t>
  </si>
  <si>
    <t>Social Security Scotland (2020) Annual Report and Accounts,</t>
  </si>
  <si>
    <t>Table S4.15: Attendance Allowance outturn data and SFC forecasts</t>
  </si>
  <si>
    <t>December 2017 [1]</t>
  </si>
  <si>
    <t>Table S4.33: Carer's Allowance forecast performance</t>
  </si>
  <si>
    <t>Table S4.34: Carer's Allowance Supplement forecast performance</t>
  </si>
  <si>
    <t>December 2017</t>
  </si>
  <si>
    <t>Table S4.35: Discretionary Housing Payments forecast performance</t>
  </si>
  <si>
    <t>Table S4.36: Best Start Grant forecast performance</t>
  </si>
  <si>
    <t>September 2018 costing [2]</t>
  </si>
  <si>
    <t>May 2018 [1]</t>
  </si>
  <si>
    <t>Table S4.37: Funeral Support Payment forecast performance</t>
  </si>
  <si>
    <t>Table S4.38: Best Start Foods forecast performance</t>
  </si>
  <si>
    <t>[2] Spending in 2017-18 and 2018-19 was on Healthy Start Vouchers.</t>
  </si>
  <si>
    <t>Table S4.39: Fair Start Scotland forecast performance</t>
  </si>
  <si>
    <t>Forecast performance charts for payments devolved or launched before 2020-21</t>
  </si>
  <si>
    <t>Table S4.27: Scottish Welfare Fund outturn data and SFC forecasts</t>
  </si>
  <si>
    <t>Table S4.31: Self-Isolation Support Grant outturn data and SFC forecasts</t>
  </si>
  <si>
    <r>
      <rPr>
        <sz val="9"/>
        <color rgb="FF2C1F26"/>
        <rFont val="Helvetica"/>
      </rPr>
      <t>Source:</t>
    </r>
    <r>
      <rPr>
        <sz val="9"/>
        <rFont val="Helvetica"/>
      </rPr>
      <t xml:space="preserve"> </t>
    </r>
    <r>
      <rPr>
        <u/>
        <sz val="9"/>
        <color theme="10"/>
        <rFont val="Helvetica"/>
      </rPr>
      <t>Scottish Fiscal Commission (2020) Scotland's Economic and Fiscal Forecasts - February 2020,</t>
    </r>
  </si>
  <si>
    <r>
      <rPr>
        <sz val="9"/>
        <color rgb="FF2C1F26"/>
        <rFont val="Helvetica"/>
      </rPr>
      <t>Source:</t>
    </r>
    <r>
      <rPr>
        <sz val="9"/>
        <rFont val="Helvetica"/>
      </rPr>
      <t xml:space="preserve"> </t>
    </r>
    <r>
      <rPr>
        <u/>
        <sz val="9"/>
        <color theme="10"/>
        <rFont val="Helvetica"/>
      </rPr>
      <t>Scottish Fiscal Commission (2017) Scotland's Economic and Fiscal Forecasts - December 2017</t>
    </r>
    <r>
      <rPr>
        <sz val="9"/>
        <rFont val="Helvetica"/>
      </rPr>
      <t>,</t>
    </r>
  </si>
  <si>
    <r>
      <rPr>
        <sz val="9"/>
        <color rgb="FF2C1F26"/>
        <rFont val="Helvetica"/>
      </rPr>
      <t xml:space="preserve">Source: </t>
    </r>
    <r>
      <rPr>
        <u/>
        <sz val="9"/>
        <color theme="10"/>
        <rFont val="Helvetica"/>
      </rPr>
      <t>Scottish Fiscal Commission (2020) Scotland's Economic and Fiscal Forecasts - February 2020,</t>
    </r>
  </si>
  <si>
    <t>Reallocation of 5% of council underspends into administration budget</t>
  </si>
  <si>
    <r>
      <rPr>
        <sz val="9"/>
        <color rgb="FF2C1F26"/>
        <rFont val="Helvetica"/>
      </rPr>
      <t xml:space="preserve">Source: </t>
    </r>
    <r>
      <rPr>
        <u/>
        <sz val="9"/>
        <color theme="10"/>
        <rFont val="Helvetica"/>
      </rPr>
      <t>Scottish Fiscal Commission (2017) Scotland's Economic and Fiscal Forecasts - December 2017</t>
    </r>
    <r>
      <rPr>
        <sz val="9"/>
        <rFont val="Helvetica"/>
      </rPr>
      <t>,</t>
    </r>
  </si>
  <si>
    <r>
      <rPr>
        <sz val="9"/>
        <color rgb="FF2C1F26"/>
        <rFont val="Helvetica"/>
      </rPr>
      <t xml:space="preserve">Source: </t>
    </r>
    <r>
      <rPr>
        <u/>
        <sz val="9"/>
        <color rgb="FF2C1F26"/>
        <rFont val="Helvetica"/>
      </rPr>
      <t>Scottish Fiscal Commission (2020) Scotland's Economic and Fiscal Forecasts - February 2020,</t>
    </r>
  </si>
  <si>
    <t>Table S4.26: Decomposition of February 2020 forecast error for Scottish Welfare Fund</t>
  </si>
  <si>
    <r>
      <rPr>
        <u/>
        <sz val="9"/>
        <color rgb="FF2C1F26"/>
        <rFont val="Helvetica"/>
      </rPr>
      <t>Source:</t>
    </r>
    <r>
      <rPr>
        <u/>
        <sz val="9"/>
        <color theme="10"/>
        <rFont val="Helvetica"/>
      </rPr>
      <t xml:space="preserve"> Carer's Allowance Supplement, October eligibility date 2020 and Carer’s Allowance, Disability Living Allowance, Attendance Allowance and Severe Disablement Allowance at August 2020: statistics,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</si>
</sst>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3">
    <numFmt numFmtId="43" formatCode="_-* #,##0.00_-;\-* #,##0.00_-;_-* &quot;-&quot;??_-;_-@_-"/>
    <numFmt numFmtId="164" formatCode="_(&quot;£&quot;* #,##0.00_);_(&quot;£&quot;* \(#,##0.00\);_(&quot;£&quot;* &quot;-&quot;??_);_(@_)"/>
    <numFmt numFmtId="165" formatCode="_(* #,##0.00_);_(* \(#,##0.00\);_(* &quot;-&quot;??_);_(@_)"/>
    <numFmt numFmtId="166" formatCode="0.0%"/>
    <numFmt numFmtId="167" formatCode="0.0"/>
    <numFmt numFmtId="168" formatCode="0.000"/>
    <numFmt numFmtId="169" formatCode="0.0000"/>
    <numFmt numFmtId="170" formatCode="#,##0_);\(#,##0\);&quot;-&quot;_)"/>
    <numFmt numFmtId="171" formatCode="#,##0.0_-;\(#,##0.0\);_-* &quot;-&quot;??_-"/>
    <numFmt numFmtId="172" formatCode="&quot;$&quot;#,##0_);\(&quot;$&quot;#,##0\)"/>
    <numFmt numFmtId="173" formatCode="&quot;to &quot;0.0000;&quot;to &quot;\-0.0000;&quot;to 0&quot;"/>
    <numFmt numFmtId="174" formatCode="#,##0;\(#,##0\)"/>
    <numFmt numFmtId="175" formatCode="#,##0_%_);\(#,##0\)_%;**;@_%_)"/>
    <numFmt numFmtId="176" formatCode="#,##0_%_);\(#,##0\)_%;#,##0_%_);@_%_)"/>
    <numFmt numFmtId="177" formatCode="#,##0.00_%_);\(#,##0.00\)_%;**;@_%_)"/>
    <numFmt numFmtId="178" formatCode="#,##0.00_%_);\(#,##0.00\)_%;#,##0.00_%_);@_%_)"/>
    <numFmt numFmtId="179" formatCode="#,##0.000_%_);\(#,##0.000\)_%;**;@_%_)"/>
    <numFmt numFmtId="180" formatCode="#,##0.0_%_);\(#,##0.0\)_%;**;@_%_)"/>
    <numFmt numFmtId="181" formatCode="_(&quot;$&quot;* #,##0.00_);_(&quot;$&quot;* \(#,##0.00\);_(&quot;$&quot;* &quot;-&quot;??_);_(@_)"/>
    <numFmt numFmtId="182" formatCode="&quot;$&quot;#,##0.00_%_);\(&quot;$&quot;#,##0.00\)_%;**;@_%_)"/>
    <numFmt numFmtId="183" formatCode="&quot;$&quot;#,##0.000_%_);\(&quot;$&quot;#,##0.000\)_%;**;@_%_)"/>
    <numFmt numFmtId="184" formatCode="&quot;$&quot;#,##0.0_%_);\(&quot;$&quot;#,##0.0\)_%;**;@_%_)"/>
    <numFmt numFmtId="185" formatCode="#,##0_);\(#,##0.0\)"/>
    <numFmt numFmtId="186" formatCode="m/d/yy_%_);;**"/>
    <numFmt numFmtId="187" formatCode="m/d/yy_%_)"/>
    <numFmt numFmtId="188" formatCode="#,##0;\-#,##0;\-"/>
    <numFmt numFmtId="189" formatCode="0.0;\(0.0\)"/>
    <numFmt numFmtId="190" formatCode="0.0;;&quot;TBD&quot;"/>
    <numFmt numFmtId="191" formatCode="_(&quot;$&quot;* #,##0_);_(&quot;$&quot;* \(#,##0\);_(&quot;$&quot;* &quot;-&quot;_);_(@_)"/>
    <numFmt numFmtId="192" formatCode="#,##0.0_x_)_);&quot;NM&quot;_x_)_);#,##0.0_x_)_);@_x_)_)"/>
    <numFmt numFmtId="193" formatCode="[&lt;0.0001]&quot;&lt;0.0001&quot;;0.0000"/>
    <numFmt numFmtId="194" formatCode="0.0%_);\(0.0%\);**;@_%_)"/>
    <numFmt numFmtId="195" formatCode="#,##0.0_);\(#,##0.0\)"/>
    <numFmt numFmtId="196" formatCode="#,##0.0,,;\-#,##0.0,,;\-"/>
    <numFmt numFmtId="197" formatCode="#,##0,;\-#,##0,;\-"/>
    <numFmt numFmtId="198" formatCode="0.0%;\-0.0%;\-"/>
    <numFmt numFmtId="199" formatCode="#,##0.0,,;\-#,##0.0,,"/>
    <numFmt numFmtId="200" formatCode="#,##0,;\-#,##0,"/>
    <numFmt numFmtId="201" formatCode="0.0%;\-0.0%"/>
    <numFmt numFmtId="202" formatCode="&quot;$&quot;#,##0.0_);\(&quot;$&quot;#,##0.00\)"/>
    <numFmt numFmtId="203" formatCode="_-* #,##0_-;\-* #,##0_-;_-* &quot;-&quot;??_-;_-@_-"/>
    <numFmt numFmtId="204" formatCode="#,##0_ ;\-#,##0\ "/>
    <numFmt numFmtId="205" formatCode="mmmm\ yyyy"/>
  </numFmts>
  <fonts count="171">
    <font>
      <sz val="11"/>
      <color theme="1"/>
      <name val="Calibri"/>
      <family val="2"/>
      <scheme val="minor"/>
    </font>
    <font>
      <sz val="11"/>
      <color theme="1"/>
      <name val="Calibri"/>
      <family val="2"/>
      <scheme val="minor"/>
    </font>
    <font>
      <sz val="10"/>
      <color theme="1"/>
      <name val="Arial"/>
      <family val="2"/>
    </font>
    <font>
      <u/>
      <sz val="10"/>
      <color theme="10"/>
      <name val="Arial"/>
      <family val="2"/>
    </font>
    <font>
      <sz val="10"/>
      <name val="Arial"/>
      <family val="2"/>
    </font>
    <font>
      <u/>
      <sz val="12"/>
      <color theme="10"/>
      <name val="Arial"/>
      <family val="2"/>
    </font>
    <font>
      <sz val="12"/>
      <color theme="1"/>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2"/>
      <name val="CG Times"/>
    </font>
    <font>
      <sz val="10"/>
      <color indexed="8"/>
      <name val="Arial"/>
      <family val="2"/>
    </font>
    <font>
      <b/>
      <sz val="10"/>
      <name val="Arial"/>
      <family val="2"/>
    </font>
    <font>
      <sz val="8"/>
      <name val="Arial"/>
      <family val="2"/>
    </font>
    <font>
      <b/>
      <sz val="8"/>
      <name val="Arial"/>
      <family val="2"/>
    </font>
    <font>
      <b/>
      <sz val="11"/>
      <color indexed="8"/>
      <name val="Calibri"/>
      <family val="2"/>
    </font>
    <font>
      <b/>
      <sz val="10"/>
      <color indexed="8"/>
      <name val="Arial"/>
      <family val="2"/>
    </font>
    <font>
      <sz val="12"/>
      <name val="Arial"/>
      <family val="2"/>
    </font>
    <font>
      <b/>
      <sz val="12"/>
      <name val="Arial"/>
      <family val="2"/>
    </font>
    <font>
      <sz val="10"/>
      <name val="Helv"/>
      <charset val="204"/>
    </font>
    <font>
      <b/>
      <sz val="10"/>
      <color indexed="18"/>
      <name val="Arial"/>
      <family val="2"/>
    </font>
    <font>
      <sz val="11"/>
      <color indexed="8"/>
      <name val="Calibri"/>
      <family val="2"/>
    </font>
    <font>
      <sz val="11"/>
      <color indexed="8"/>
      <name val="Futura Bk BT"/>
      <family val="2"/>
    </font>
    <font>
      <sz val="11"/>
      <color indexed="9"/>
      <name val="Calibri"/>
      <family val="2"/>
    </font>
    <font>
      <sz val="11"/>
      <color indexed="9"/>
      <name val="Futura Bk BT"/>
      <family val="2"/>
    </font>
    <font>
      <sz val="8"/>
      <color indexed="12"/>
      <name val="Palatino"/>
      <family val="1"/>
    </font>
    <font>
      <sz val="11"/>
      <color indexed="20"/>
      <name val="Calibri"/>
      <family val="2"/>
    </font>
    <font>
      <sz val="11"/>
      <color indexed="20"/>
      <name val="Futura Bk BT"/>
      <family val="2"/>
    </font>
    <font>
      <sz val="8"/>
      <color indexed="18"/>
      <name val="Helv"/>
    </font>
    <font>
      <b/>
      <sz val="10"/>
      <name val="MS Sans Serif"/>
      <family val="2"/>
    </font>
    <font>
      <b/>
      <sz val="8"/>
      <color indexed="24"/>
      <name val="Arial"/>
      <family val="2"/>
    </font>
    <font>
      <sz val="9"/>
      <name val="Arial"/>
      <family val="2"/>
    </font>
    <font>
      <b/>
      <sz val="9"/>
      <color indexed="24"/>
      <name val="Arial"/>
      <family val="2"/>
    </font>
    <font>
      <b/>
      <sz val="11"/>
      <color indexed="24"/>
      <name val="Arial"/>
      <family val="2"/>
    </font>
    <font>
      <b/>
      <sz val="11"/>
      <color indexed="52"/>
      <name val="Calibri"/>
      <family val="2"/>
    </font>
    <font>
      <b/>
      <sz val="11"/>
      <color indexed="52"/>
      <name val="Futura Bk BT"/>
      <family val="2"/>
    </font>
    <font>
      <b/>
      <sz val="11"/>
      <color indexed="9"/>
      <name val="Calibri"/>
      <family val="2"/>
    </font>
    <font>
      <b/>
      <sz val="11"/>
      <color indexed="9"/>
      <name val="Futura Bk BT"/>
      <family val="2"/>
    </font>
    <font>
      <sz val="11"/>
      <name val="Tms Rmn"/>
    </font>
    <font>
      <sz val="8"/>
      <name val="Palatino"/>
      <family val="1"/>
    </font>
    <font>
      <sz val="12"/>
      <color indexed="8"/>
      <name val="Arial"/>
      <family val="2"/>
    </font>
    <font>
      <sz val="10"/>
      <color indexed="24"/>
      <name val="Arial"/>
      <family val="2"/>
    </font>
    <font>
      <sz val="10"/>
      <name val="BERNHARD"/>
    </font>
    <font>
      <sz val="10"/>
      <name val="Helv"/>
    </font>
    <font>
      <sz val="8"/>
      <color indexed="16"/>
      <name val="Palatino"/>
      <family val="1"/>
    </font>
    <font>
      <sz val="10"/>
      <color indexed="12"/>
      <name val="Arial"/>
      <family val="2"/>
    </font>
    <font>
      <b/>
      <sz val="11"/>
      <color indexed="55"/>
      <name val="Arial"/>
      <family val="2"/>
    </font>
    <font>
      <i/>
      <sz val="11"/>
      <color indexed="23"/>
      <name val="Calibri"/>
      <family val="2"/>
    </font>
    <font>
      <i/>
      <sz val="11"/>
      <color indexed="23"/>
      <name val="Futura Bk BT"/>
      <family val="2"/>
    </font>
    <font>
      <b/>
      <sz val="8"/>
      <name val="Tahoma"/>
      <family val="2"/>
    </font>
    <font>
      <sz val="11"/>
      <color indexed="10"/>
      <name val="Arial"/>
      <family val="2"/>
    </font>
    <font>
      <sz val="9.5"/>
      <color indexed="23"/>
      <name val="Helvetica-Black"/>
    </font>
    <font>
      <sz val="8"/>
      <name val="Times New Roman"/>
      <family val="1"/>
    </font>
    <font>
      <sz val="7"/>
      <name val="Palatino"/>
      <family val="1"/>
    </font>
    <font>
      <i/>
      <sz val="8"/>
      <name val="Times New Roman"/>
      <family val="1"/>
    </font>
    <font>
      <sz val="11"/>
      <color indexed="17"/>
      <name val="Calibri"/>
      <family val="2"/>
    </font>
    <font>
      <sz val="11"/>
      <color indexed="17"/>
      <name val="Futura Bk BT"/>
      <family val="2"/>
    </font>
    <font>
      <sz val="6"/>
      <color indexed="16"/>
      <name val="Palatino"/>
      <family val="1"/>
    </font>
    <font>
      <sz val="6"/>
      <name val="Palatino"/>
      <family val="1"/>
    </font>
    <font>
      <b/>
      <sz val="9"/>
      <color indexed="18"/>
      <name val="Arial"/>
      <family val="2"/>
    </font>
    <font>
      <b/>
      <sz val="9"/>
      <color indexed="8"/>
      <name val="Arial"/>
      <family val="2"/>
    </font>
    <font>
      <b/>
      <sz val="14"/>
      <name val="Arial"/>
      <family val="2"/>
    </font>
    <font>
      <b/>
      <sz val="15"/>
      <color indexed="56"/>
      <name val="Calibri"/>
      <family val="2"/>
    </font>
    <font>
      <b/>
      <sz val="12"/>
      <color indexed="12"/>
      <name val="Arial"/>
      <family val="2"/>
    </font>
    <font>
      <b/>
      <sz val="15"/>
      <color indexed="9"/>
      <name val="Futura Bk BT"/>
      <family val="2"/>
    </font>
    <font>
      <sz val="10"/>
      <name val="Helvetica-Black"/>
    </font>
    <font>
      <b/>
      <sz val="13"/>
      <color indexed="56"/>
      <name val="Calibri"/>
      <family val="2"/>
    </font>
    <font>
      <b/>
      <sz val="13"/>
      <color indexed="9"/>
      <name val="Futura Bk BT"/>
      <family val="2"/>
    </font>
    <font>
      <sz val="10"/>
      <name val="Palatino"/>
    </font>
    <font>
      <b/>
      <sz val="11"/>
      <color indexed="56"/>
      <name val="Calibri"/>
      <family val="2"/>
    </font>
    <font>
      <b/>
      <i/>
      <sz val="12"/>
      <name val="Arial"/>
      <family val="2"/>
    </font>
    <font>
      <i/>
      <sz val="14"/>
      <name val="Palatino"/>
      <family val="1"/>
    </font>
    <font>
      <b/>
      <i/>
      <sz val="10"/>
      <name val="Arial"/>
      <family val="2"/>
    </font>
    <font>
      <i/>
      <sz val="10"/>
      <name val="Arial"/>
      <family val="2"/>
    </font>
    <font>
      <u/>
      <sz val="10"/>
      <color indexed="12"/>
      <name val="Arial"/>
      <family val="2"/>
    </font>
    <font>
      <u/>
      <sz val="11"/>
      <color indexed="12"/>
      <name val="Calibri"/>
      <family val="2"/>
    </font>
    <font>
      <u/>
      <sz val="12"/>
      <color indexed="54"/>
      <name val="Arial"/>
      <family val="2"/>
    </font>
    <font>
      <u/>
      <sz val="10"/>
      <color indexed="54"/>
      <name val="Arial"/>
      <family val="2"/>
    </font>
    <font>
      <u/>
      <sz val="11"/>
      <color theme="10"/>
      <name val="Calibri"/>
      <family val="2"/>
      <scheme val="minor"/>
    </font>
    <font>
      <sz val="7"/>
      <name val="Arial"/>
      <family val="2"/>
    </font>
    <font>
      <sz val="11"/>
      <color indexed="62"/>
      <name val="Calibri"/>
      <family val="2"/>
    </font>
    <font>
      <sz val="11"/>
      <color indexed="62"/>
      <name val="Futura Bk BT"/>
      <family val="2"/>
    </font>
    <font>
      <sz val="11"/>
      <color indexed="52"/>
      <name val="Calibri"/>
      <family val="2"/>
    </font>
    <font>
      <sz val="11"/>
      <color indexed="52"/>
      <name val="Futura Bk BT"/>
      <family val="2"/>
    </font>
    <font>
      <sz val="10"/>
      <name val="MS Sans Serif"/>
      <family val="2"/>
    </font>
    <font>
      <sz val="11"/>
      <color indexed="60"/>
      <name val="Calibri"/>
      <family val="2"/>
    </font>
    <font>
      <sz val="11"/>
      <color indexed="60"/>
      <name val="Futura Bk BT"/>
      <family val="2"/>
    </font>
    <font>
      <sz val="7"/>
      <name val="Small Fonts"/>
      <family val="2"/>
    </font>
    <font>
      <sz val="12"/>
      <name val="Helv"/>
    </font>
    <font>
      <b/>
      <i/>
      <sz val="16"/>
      <name val="Helv"/>
    </font>
    <font>
      <sz val="11"/>
      <color indexed="8"/>
      <name val="Arial"/>
      <family val="2"/>
    </font>
    <font>
      <sz val="10"/>
      <name val="Times New Roman"/>
      <family val="1"/>
    </font>
    <font>
      <sz val="10"/>
      <name val="Calibri"/>
      <family val="2"/>
    </font>
    <font>
      <sz val="8"/>
      <name val="Tahoma"/>
      <family val="2"/>
    </font>
    <font>
      <b/>
      <sz val="11"/>
      <color indexed="63"/>
      <name val="Calibri"/>
      <family val="2"/>
    </font>
    <font>
      <b/>
      <sz val="11"/>
      <color indexed="63"/>
      <name val="Futura Bk BT"/>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10"/>
      <color indexed="16"/>
      <name val="Helvetica-Black"/>
    </font>
    <font>
      <sz val="10"/>
      <name val="Helvetica"/>
    </font>
    <font>
      <sz val="10"/>
      <color indexed="8"/>
      <name val="Calibri"/>
      <family val="2"/>
    </font>
    <font>
      <sz val="8"/>
      <name val="Helvetica"/>
      <family val="2"/>
    </font>
    <font>
      <sz val="8"/>
      <color indexed="52"/>
      <name val="Arial"/>
      <family val="2"/>
    </font>
    <font>
      <sz val="8"/>
      <color indexed="51"/>
      <name val="Arial"/>
      <family val="2"/>
    </font>
    <font>
      <b/>
      <sz val="10"/>
      <color indexed="58"/>
      <name val="Arial"/>
      <family val="2"/>
    </font>
    <font>
      <sz val="10"/>
      <color indexed="39"/>
      <name val="Arial"/>
      <family val="2"/>
    </font>
    <font>
      <b/>
      <sz val="12"/>
      <color indexed="8"/>
      <name val="Arial"/>
      <family val="2"/>
    </font>
    <font>
      <b/>
      <sz val="16"/>
      <color indexed="23"/>
      <name val="Arial"/>
      <family val="2"/>
    </font>
    <font>
      <sz val="10"/>
      <color indexed="10"/>
      <name val="Arial"/>
      <family val="2"/>
    </font>
    <font>
      <b/>
      <sz val="10"/>
      <name val="Tahoma"/>
      <family val="2"/>
    </font>
    <font>
      <sz val="14"/>
      <name val="Arial MT"/>
    </font>
    <font>
      <sz val="10"/>
      <name val="Tahoma"/>
      <family val="2"/>
    </font>
    <font>
      <i/>
      <sz val="7"/>
      <name val="Arial"/>
      <family val="2"/>
    </font>
    <font>
      <b/>
      <sz val="9"/>
      <name val="Palatino"/>
      <family val="1"/>
    </font>
    <font>
      <sz val="9"/>
      <color indexed="21"/>
      <name val="Helvetica-Black"/>
    </font>
    <font>
      <b/>
      <sz val="10"/>
      <name val="Palatino"/>
      <family val="1"/>
    </font>
    <font>
      <b/>
      <sz val="8"/>
      <color indexed="12"/>
      <name val="Arial"/>
      <family val="2"/>
    </font>
    <font>
      <i/>
      <sz val="8"/>
      <color indexed="12"/>
      <name val="Arial"/>
      <family val="2"/>
    </font>
    <font>
      <i/>
      <sz val="8"/>
      <name val="Arial"/>
      <family val="2"/>
    </font>
    <font>
      <b/>
      <sz val="9"/>
      <name val="Arial"/>
      <family val="2"/>
    </font>
    <font>
      <sz val="12"/>
      <name val="Palatino"/>
      <family val="1"/>
    </font>
    <font>
      <b/>
      <sz val="11"/>
      <name val="Times New Roman"/>
      <family val="1"/>
    </font>
    <font>
      <b/>
      <sz val="18"/>
      <color indexed="56"/>
      <name val="Cambria"/>
      <family val="2"/>
    </font>
    <font>
      <b/>
      <sz val="18"/>
      <name val="Arial"/>
      <family val="2"/>
    </font>
    <font>
      <b/>
      <sz val="18"/>
      <color indexed="9"/>
      <name val="Futura Bk BT"/>
      <family val="2"/>
    </font>
    <font>
      <b/>
      <sz val="11"/>
      <color indexed="8"/>
      <name val="Futura Bk BT"/>
      <family val="2"/>
    </font>
    <font>
      <b/>
      <sz val="8"/>
      <name val="Palatino"/>
      <family val="1"/>
    </font>
    <font>
      <sz val="11"/>
      <color indexed="10"/>
      <name val="Calibri"/>
      <family val="2"/>
    </font>
    <font>
      <sz val="11"/>
      <color indexed="10"/>
      <name val="Futura Bk BT"/>
      <family val="2"/>
    </font>
    <font>
      <u/>
      <sz val="10"/>
      <color indexed="30"/>
      <name val="Arial"/>
      <family val="2"/>
    </font>
    <font>
      <sz val="11"/>
      <color theme="1"/>
      <name val="Helvetica"/>
    </font>
    <font>
      <b/>
      <sz val="11"/>
      <color theme="0"/>
      <name val="Helvetica"/>
    </font>
    <font>
      <b/>
      <sz val="12"/>
      <color theme="1"/>
      <name val="Helvetica"/>
    </font>
    <font>
      <u/>
      <sz val="11"/>
      <color theme="10"/>
      <name val="Helvetica"/>
    </font>
    <font>
      <sz val="9"/>
      <color theme="1"/>
      <name val="Helvetica"/>
    </font>
    <font>
      <u/>
      <sz val="9"/>
      <color theme="10"/>
      <name val="Helvetica"/>
    </font>
    <font>
      <sz val="11"/>
      <color theme="1"/>
      <name val="Arial"/>
      <family val="2"/>
    </font>
    <font>
      <sz val="11"/>
      <color rgb="FF000000"/>
      <name val="Helvetica"/>
    </font>
    <font>
      <b/>
      <sz val="11"/>
      <color theme="1"/>
      <name val="Arial"/>
      <family val="2"/>
    </font>
    <font>
      <sz val="9"/>
      <name val="Helvetica"/>
    </font>
    <font>
      <b/>
      <sz val="11"/>
      <color theme="1"/>
      <name val="Helvetica"/>
    </font>
    <font>
      <sz val="11"/>
      <color theme="0"/>
      <name val="Helvetica"/>
    </font>
    <font>
      <u/>
      <sz val="11"/>
      <name val="Helvetica"/>
    </font>
    <font>
      <b/>
      <sz val="11"/>
      <color rgb="FFFFFFFF"/>
      <name val="Helvetica"/>
    </font>
    <font>
      <sz val="11"/>
      <color rgb="FF2C2926"/>
      <name val="Helvetica"/>
    </font>
    <font>
      <sz val="11"/>
      <name val="Helvetica"/>
    </font>
    <font>
      <sz val="11"/>
      <color rgb="FFFF0000"/>
      <name val="Helvetica"/>
    </font>
    <font>
      <b/>
      <sz val="11"/>
      <color rgb="FF2C1F26"/>
      <name val="Helvetica"/>
    </font>
    <font>
      <sz val="11"/>
      <color rgb="FF2C1F26"/>
      <name val="Helvetica"/>
    </font>
    <font>
      <u/>
      <sz val="11"/>
      <color rgb="FF2C1F26"/>
      <name val="Helvetica"/>
    </font>
    <font>
      <u/>
      <sz val="10"/>
      <color rgb="FF2C1F26"/>
      <name val="Arial"/>
      <family val="2"/>
    </font>
    <font>
      <sz val="9"/>
      <color rgb="FF2C1F26"/>
      <name val="Helvetica"/>
    </font>
    <font>
      <sz val="11"/>
      <color rgb="FF2C1F26"/>
      <name val="Arial"/>
      <family val="2"/>
    </font>
    <font>
      <sz val="9"/>
      <color rgb="FF2C1F26"/>
      <name val="Helvetia"/>
    </font>
    <font>
      <u/>
      <sz val="9"/>
      <color rgb="FF2C1F26"/>
      <name val="Helvetica"/>
    </font>
    <font>
      <sz val="11"/>
      <color rgb="FF2C1F26"/>
      <name val="Calibri"/>
      <family val="2"/>
      <scheme val="minor"/>
    </font>
  </fonts>
  <fills count="9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9"/>
        <bgColor indexed="64"/>
      </patternFill>
    </fill>
    <fill>
      <patternFill patternType="solid">
        <fgColor indexed="31"/>
      </patternFill>
    </fill>
    <fill>
      <patternFill patternType="solid">
        <fgColor indexed="9"/>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22"/>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4"/>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4"/>
        <bgColor indexed="64"/>
      </patternFill>
    </fill>
    <fill>
      <patternFill patternType="solid">
        <fgColor indexed="22"/>
        <bgColor indexed="64"/>
      </patternFill>
    </fill>
    <fill>
      <patternFill patternType="solid">
        <fgColor indexed="17"/>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22"/>
        <bgColor indexed="22"/>
      </patternFill>
    </fill>
    <fill>
      <patternFill patternType="solid">
        <fgColor indexed="47"/>
        <bgColor indexed="64"/>
      </patternFill>
    </fill>
    <fill>
      <patternFill patternType="solid">
        <fgColor indexed="55"/>
        <bgColor indexed="64"/>
      </patternFill>
    </fill>
    <fill>
      <patternFill patternType="solid">
        <fgColor indexed="43"/>
        <bgColor indexed="64"/>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gray125">
        <fgColor indexed="8"/>
      </patternFill>
    </fill>
    <fill>
      <patternFill patternType="solid">
        <fgColor indexed="16"/>
        <bgColor indexed="64"/>
      </patternFill>
    </fill>
    <fill>
      <patternFill patternType="solid">
        <fgColor indexed="8"/>
        <bgColor indexed="64"/>
      </patternFill>
    </fill>
    <fill>
      <patternFill patternType="solid">
        <fgColor indexed="24"/>
        <bgColor indexed="64"/>
      </patternFill>
    </fill>
    <fill>
      <patternFill patternType="solid">
        <fgColor indexed="13"/>
        <bgColor indexed="64"/>
      </patternFill>
    </fill>
    <fill>
      <patternFill patternType="solid">
        <fgColor indexed="20"/>
        <bgColor indexed="64"/>
      </patternFill>
    </fill>
    <fill>
      <patternFill patternType="solid">
        <fgColor theme="3"/>
        <bgColor indexed="64"/>
      </patternFill>
    </fill>
    <fill>
      <patternFill patternType="solid">
        <fgColor theme="5"/>
        <bgColor indexed="64"/>
      </patternFill>
    </fill>
    <fill>
      <patternFill patternType="solid">
        <fgColor rgb="FF225B81"/>
        <bgColor indexed="64"/>
      </patternFill>
    </fill>
    <fill>
      <patternFill patternType="solid">
        <fgColor rgb="FFFFFFFF"/>
        <bgColor indexed="64"/>
      </patternFill>
    </fill>
    <fill>
      <patternFill patternType="solid">
        <fgColor theme="8" tint="0.79998168889431442"/>
        <bgColor indexed="64"/>
      </patternFill>
    </fill>
  </fills>
  <borders count="8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style="thin">
        <color indexed="64"/>
      </top>
      <bottom style="medium">
        <color indexed="64"/>
      </bottom>
      <diagonal/>
    </border>
    <border>
      <left/>
      <right/>
      <top/>
      <bottom style="thin">
        <color indexed="64"/>
      </bottom>
      <diagonal/>
    </border>
    <border>
      <left/>
      <right/>
      <top/>
      <bottom style="medium">
        <color indexed="18"/>
      </bottom>
      <diagonal/>
    </border>
    <border>
      <left/>
      <right/>
      <top style="thin">
        <color indexed="64"/>
      </top>
      <bottom/>
      <diagonal/>
    </border>
    <border>
      <left/>
      <right/>
      <top/>
      <bottom style="medium">
        <color indexed="2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tted">
        <color indexed="64"/>
      </bottom>
      <diagonal/>
    </border>
    <border>
      <left/>
      <right style="medium">
        <color indexed="8"/>
      </right>
      <top/>
      <bottom/>
      <diagonal/>
    </border>
    <border>
      <left/>
      <right/>
      <top/>
      <bottom style="thick">
        <color indexed="62"/>
      </bottom>
      <diagonal/>
    </border>
    <border>
      <left/>
      <right/>
      <top/>
      <bottom style="thick">
        <color indexed="9"/>
      </bottom>
      <diagonal/>
    </border>
    <border>
      <left/>
      <right/>
      <top/>
      <bottom style="thick">
        <color indexed="22"/>
      </bottom>
      <diagonal/>
    </border>
    <border>
      <left/>
      <right/>
      <top/>
      <bottom style="medium">
        <color indexed="30"/>
      </bottom>
      <diagonal/>
    </border>
    <border>
      <left/>
      <right/>
      <top/>
      <bottom style="medium">
        <color indexed="9"/>
      </bottom>
      <diagonal/>
    </border>
    <border>
      <left/>
      <right style="medium">
        <color indexed="8"/>
      </right>
      <top/>
      <bottom style="medium">
        <color indexed="8"/>
      </bottom>
      <diagonal/>
    </border>
    <border>
      <left/>
      <right/>
      <top/>
      <bottom style="medium">
        <color indexed="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9"/>
      </left>
      <right/>
      <top style="thin">
        <color indexed="9"/>
      </top>
      <bottom style="thin">
        <color indexed="9"/>
      </bottom>
      <diagonal/>
    </border>
    <border>
      <left style="thin">
        <color indexed="63"/>
      </left>
      <right style="thin">
        <color indexed="63"/>
      </right>
      <top style="thin">
        <color indexed="64"/>
      </top>
      <bottom style="thin">
        <color indexed="63"/>
      </bottom>
      <diagonal/>
    </border>
    <border>
      <left style="double">
        <color indexed="8"/>
      </left>
      <right style="thin">
        <color indexed="8"/>
      </right>
      <top/>
      <bottom/>
      <diagonal/>
    </border>
    <border>
      <left/>
      <right/>
      <top style="thin">
        <color indexed="12"/>
      </top>
      <bottom style="thin">
        <color indexed="12"/>
      </bottom>
      <diagonal/>
    </border>
    <border>
      <left/>
      <right/>
      <top/>
      <bottom style="thin">
        <color indexed="12"/>
      </bottom>
      <diagonal/>
    </border>
    <border>
      <left/>
      <right/>
      <top style="thin">
        <color indexed="62"/>
      </top>
      <bottom style="double">
        <color indexed="62"/>
      </bottom>
      <diagonal/>
    </border>
    <border>
      <left/>
      <right/>
      <top style="thin">
        <color indexed="9"/>
      </top>
      <bottom style="double">
        <color indexed="9"/>
      </bottom>
      <diagonal/>
    </border>
    <border>
      <left/>
      <right/>
      <top/>
      <bottom style="thin">
        <color theme="5"/>
      </bottom>
      <diagonal/>
    </border>
    <border>
      <left style="medium">
        <color theme="5"/>
      </left>
      <right style="medium">
        <color theme="5"/>
      </right>
      <top style="medium">
        <color theme="5"/>
      </top>
      <bottom/>
      <diagonal/>
    </border>
    <border>
      <left style="medium">
        <color theme="5"/>
      </left>
      <right style="medium">
        <color theme="5"/>
      </right>
      <top/>
      <bottom/>
      <diagonal/>
    </border>
    <border>
      <left style="medium">
        <color theme="5"/>
      </left>
      <right style="medium">
        <color theme="5"/>
      </right>
      <top/>
      <bottom style="medium">
        <color theme="5"/>
      </bottom>
      <diagonal/>
    </border>
    <border>
      <left style="medium">
        <color rgb="FFFFFFFF"/>
      </left>
      <right style="medium">
        <color rgb="FFFFFFFF"/>
      </right>
      <top style="medium">
        <color rgb="FFFFFFFF"/>
      </top>
      <bottom/>
      <diagonal/>
    </border>
    <border>
      <left/>
      <right style="medium">
        <color rgb="FFFFFFFF"/>
      </right>
      <top style="medium">
        <color rgb="FFFFFFFF"/>
      </top>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
      <left style="medium">
        <color rgb="FFFFFFFF"/>
      </left>
      <right style="medium">
        <color rgb="FFFFFFFF"/>
      </right>
      <top/>
      <bottom style="medium">
        <color rgb="FF225B81"/>
      </bottom>
      <diagonal/>
    </border>
    <border>
      <left/>
      <right style="medium">
        <color rgb="FFFFFFFF"/>
      </right>
      <top/>
      <bottom style="medium">
        <color rgb="FF225B81"/>
      </bottom>
      <diagonal/>
    </border>
    <border>
      <left/>
      <right style="medium">
        <color theme="0"/>
      </right>
      <top/>
      <bottom/>
      <diagonal/>
    </border>
    <border>
      <left style="medium">
        <color theme="0"/>
      </left>
      <right style="medium">
        <color theme="0"/>
      </right>
      <top/>
      <bottom/>
      <diagonal/>
    </border>
    <border>
      <left style="medium">
        <color theme="0"/>
      </left>
      <right/>
      <top/>
      <bottom/>
      <diagonal/>
    </border>
    <border>
      <left style="medium">
        <color rgb="FFFFFFFF"/>
      </left>
      <right style="medium">
        <color rgb="FFFFFFFF"/>
      </right>
      <top style="medium">
        <color rgb="FF225B81"/>
      </top>
      <bottom style="medium">
        <color rgb="FFFFFFFF"/>
      </bottom>
      <diagonal/>
    </border>
    <border>
      <left/>
      <right style="medium">
        <color rgb="FFFFFFFF"/>
      </right>
      <top style="medium">
        <color rgb="FF225B81"/>
      </top>
      <bottom style="medium">
        <color rgb="FFFFFFFF"/>
      </bottom>
      <diagonal/>
    </border>
    <border>
      <left/>
      <right/>
      <top/>
      <bottom style="thin">
        <color theme="0"/>
      </bottom>
      <diagonal/>
    </border>
    <border>
      <left/>
      <right/>
      <top style="thin">
        <color theme="0"/>
      </top>
      <bottom style="thin">
        <color theme="0"/>
      </bottom>
      <diagonal/>
    </border>
    <border>
      <left/>
      <right/>
      <top style="thin">
        <color theme="0"/>
      </top>
      <bottom/>
      <diagonal/>
    </border>
    <border>
      <left style="medium">
        <color rgb="FFFFFFFF"/>
      </left>
      <right style="medium">
        <color rgb="FFFFFFFF"/>
      </right>
      <top/>
      <bottom/>
      <diagonal/>
    </border>
    <border>
      <left/>
      <right style="medium">
        <color rgb="FFFFFFFF"/>
      </right>
      <top/>
      <bottom/>
      <diagonal/>
    </border>
    <border>
      <left/>
      <right/>
      <top/>
      <bottom style="medium">
        <color theme="5"/>
      </bottom>
      <diagonal/>
    </border>
    <border>
      <left/>
      <right/>
      <top style="medium">
        <color theme="5"/>
      </top>
      <bottom/>
      <diagonal/>
    </border>
    <border>
      <left style="medium">
        <color theme="0"/>
      </left>
      <right style="medium">
        <color theme="0"/>
      </right>
      <top style="medium">
        <color theme="5"/>
      </top>
      <bottom style="medium">
        <color theme="0"/>
      </bottom>
      <diagonal/>
    </border>
    <border>
      <left style="medium">
        <color theme="0"/>
      </left>
      <right style="medium">
        <color theme="0"/>
      </right>
      <top style="medium">
        <color theme="0"/>
      </top>
      <bottom style="medium">
        <color theme="0"/>
      </bottom>
      <diagonal/>
    </border>
    <border>
      <left style="thin">
        <color theme="0"/>
      </left>
      <right style="thin">
        <color theme="0"/>
      </right>
      <top/>
      <bottom style="thin">
        <color theme="0"/>
      </bottom>
      <diagonal/>
    </border>
    <border>
      <left style="thin">
        <color theme="0"/>
      </left>
      <right style="thin">
        <color theme="0"/>
      </right>
      <top style="medium">
        <color theme="5"/>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style="medium">
        <color theme="0"/>
      </right>
      <top style="medium">
        <color theme="5"/>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diagonal/>
    </border>
    <border>
      <left/>
      <right/>
      <top style="medium">
        <color theme="5"/>
      </top>
      <bottom style="medium">
        <color theme="0"/>
      </bottom>
      <diagonal/>
    </border>
    <border>
      <left/>
      <right/>
      <top style="medium">
        <color theme="0"/>
      </top>
      <bottom style="medium">
        <color theme="0"/>
      </bottom>
      <diagonal/>
    </border>
    <border>
      <left/>
      <right/>
      <top style="medium">
        <color theme="0"/>
      </top>
      <bottom/>
      <diagonal/>
    </border>
  </borders>
  <cellStyleXfs count="1376">
    <xf numFmtId="0" fontId="0" fillId="0" borderId="0"/>
    <xf numFmtId="0" fontId="2" fillId="0" borderId="0"/>
    <xf numFmtId="0" fontId="3" fillId="0" borderId="0" applyNumberFormat="0" applyFill="0" applyBorder="0" applyAlignment="0" applyProtection="0"/>
    <xf numFmtId="0" fontId="2" fillId="0" borderId="0"/>
    <xf numFmtId="0" fontId="2" fillId="0" borderId="0"/>
    <xf numFmtId="0" fontId="1" fillId="0" borderId="0"/>
    <xf numFmtId="165" fontId="1" fillId="0" borderId="0" applyFont="0" applyFill="0" applyBorder="0" applyAlignment="0" applyProtection="0"/>
    <xf numFmtId="165" fontId="2" fillId="0" borderId="0" applyFont="0" applyFill="0" applyBorder="0" applyAlignment="0" applyProtection="0"/>
    <xf numFmtId="0" fontId="4" fillId="0" borderId="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165" fontId="2" fillId="0" borderId="0" applyFont="0" applyFill="0" applyBorder="0" applyAlignment="0" applyProtection="0"/>
    <xf numFmtId="0" fontId="5" fillId="0" borderId="0" applyNumberFormat="0" applyFill="0" applyBorder="0" applyAlignment="0" applyProtection="0"/>
    <xf numFmtId="0" fontId="4" fillId="0" borderId="0"/>
    <xf numFmtId="0" fontId="6" fillId="0" borderId="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0" fillId="0" borderId="0" applyNumberFormat="0" applyFill="0" applyBorder="0" applyAlignment="0" applyProtection="0"/>
    <xf numFmtId="0" fontId="11" fillId="2" borderId="0" applyNumberFormat="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4" applyNumberFormat="0" applyAlignment="0" applyProtection="0"/>
    <xf numFmtId="0" fontId="15" fillId="6" borderId="5" applyNumberFormat="0" applyAlignment="0" applyProtection="0"/>
    <xf numFmtId="0" fontId="16" fillId="6" borderId="4" applyNumberFormat="0" applyAlignment="0" applyProtection="0"/>
    <xf numFmtId="0" fontId="17" fillId="0" borderId="6" applyNumberFormat="0" applyFill="0" applyAlignment="0" applyProtection="0"/>
    <xf numFmtId="0" fontId="18" fillId="7" borderId="7" applyNumberFormat="0" applyAlignment="0" applyProtection="0"/>
    <xf numFmtId="0" fontId="19" fillId="0" borderId="0" applyNumberFormat="0" applyFill="0" applyBorder="0" applyAlignment="0" applyProtection="0"/>
    <xf numFmtId="0" fontId="2" fillId="8" borderId="8" applyNumberFormat="0" applyFont="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2" fillId="32" borderId="0" applyNumberFormat="0" applyBorder="0" applyAlignment="0" applyProtection="0"/>
    <xf numFmtId="0" fontId="23" fillId="0" borderId="0"/>
    <xf numFmtId="0" fontId="24" fillId="0" borderId="0">
      <alignment vertical="top"/>
    </xf>
    <xf numFmtId="0" fontId="1" fillId="0" borderId="0"/>
    <xf numFmtId="9" fontId="1"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2" fillId="0" borderId="0"/>
    <xf numFmtId="165" fontId="6" fillId="0" borderId="0" applyFont="0" applyFill="0" applyBorder="0" applyAlignment="0" applyProtection="0"/>
    <xf numFmtId="9" fontId="6" fillId="0" borderId="0" applyFont="0" applyFill="0" applyBorder="0" applyAlignment="0" applyProtection="0"/>
    <xf numFmtId="0" fontId="1" fillId="0" borderId="0"/>
    <xf numFmtId="170" fontId="4" fillId="0" borderId="0" applyFill="0" applyBorder="0" applyAlignment="0" applyProtection="0"/>
    <xf numFmtId="0" fontId="24" fillId="0" borderId="0">
      <alignment vertical="top"/>
    </xf>
    <xf numFmtId="0" fontId="4" fillId="0" borderId="0"/>
    <xf numFmtId="0" fontId="4" fillId="0" borderId="0"/>
    <xf numFmtId="0" fontId="2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4" fillId="0" borderId="0">
      <alignment vertical="top"/>
    </xf>
    <xf numFmtId="0" fontId="24" fillId="0" borderId="0">
      <alignment vertical="top"/>
    </xf>
    <xf numFmtId="0" fontId="32" fillId="0" borderId="0"/>
    <xf numFmtId="0" fontId="4" fillId="0" borderId="0"/>
    <xf numFmtId="0" fontId="4" fillId="0" borderId="0"/>
    <xf numFmtId="0" fontId="4" fillId="0" borderId="0"/>
    <xf numFmtId="0" fontId="4" fillId="0" borderId="0"/>
    <xf numFmtId="0" fontId="4" fillId="0" borderId="0"/>
    <xf numFmtId="0" fontId="4" fillId="0" borderId="0"/>
    <xf numFmtId="0" fontId="32" fillId="0" borderId="0"/>
    <xf numFmtId="0" fontId="32" fillId="0" borderId="0"/>
    <xf numFmtId="0" fontId="4" fillId="0" borderId="0"/>
    <xf numFmtId="0" fontId="4" fillId="0" borderId="0"/>
    <xf numFmtId="0" fontId="3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horizontal="left" wrapText="1"/>
    </xf>
    <xf numFmtId="0" fontId="4" fillId="0" borderId="0"/>
    <xf numFmtId="0" fontId="4" fillId="0" borderId="0"/>
    <xf numFmtId="0" fontId="33" fillId="0" borderId="21" applyNumberFormat="0" applyFill="0" applyProtection="0">
      <alignment horizontal="center"/>
    </xf>
    <xf numFmtId="0" fontId="4" fillId="0" borderId="0"/>
    <xf numFmtId="167" fontId="4" fillId="0" borderId="0" applyFont="0" applyFill="0" applyBorder="0" applyProtection="0">
      <alignment horizontal="right"/>
    </xf>
    <xf numFmtId="167" fontId="4" fillId="0" borderId="0" applyFont="0" applyFill="0" applyBorder="0" applyProtection="0">
      <alignment horizontal="right"/>
    </xf>
    <xf numFmtId="0" fontId="34" fillId="35" borderId="0" applyNumberFormat="0" applyBorder="0" applyAlignment="0" applyProtection="0"/>
    <xf numFmtId="0" fontId="34" fillId="35" borderId="0" applyNumberFormat="0" applyBorder="0" applyAlignment="0" applyProtection="0"/>
    <xf numFmtId="0" fontId="35" fillId="36" borderId="0" applyNumberFormat="0" applyBorder="0" applyAlignment="0" applyProtection="0"/>
    <xf numFmtId="0" fontId="34" fillId="37" borderId="0" applyNumberFormat="0" applyBorder="0" applyAlignment="0" applyProtection="0"/>
    <xf numFmtId="0" fontId="34" fillId="37" borderId="0" applyNumberFormat="0" applyBorder="0" applyAlignment="0" applyProtection="0"/>
    <xf numFmtId="0" fontId="35" fillId="36" borderId="0" applyNumberFormat="0" applyBorder="0" applyAlignment="0" applyProtection="0"/>
    <xf numFmtId="0" fontId="34" fillId="38" borderId="0" applyNumberFormat="0" applyBorder="0" applyAlignment="0" applyProtection="0"/>
    <xf numFmtId="0" fontId="34" fillId="38" borderId="0" applyNumberFormat="0" applyBorder="0" applyAlignment="0" applyProtection="0"/>
    <xf numFmtId="0" fontId="35" fillId="36"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35" fillId="36"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5" fillId="36"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5" fillId="36" borderId="0" applyNumberFormat="0" applyBorder="0" applyAlignment="0" applyProtection="0"/>
    <xf numFmtId="168" fontId="4" fillId="0" borderId="0" applyFont="0" applyFill="0" applyBorder="0" applyProtection="0">
      <alignment horizontal="right"/>
    </xf>
    <xf numFmtId="168" fontId="4" fillId="0" borderId="0" applyFont="0" applyFill="0" applyBorder="0" applyProtection="0">
      <alignment horizontal="right"/>
    </xf>
    <xf numFmtId="0" fontId="34" fillId="42" borderId="0" applyNumberFormat="0" applyBorder="0" applyAlignment="0" applyProtection="0"/>
    <xf numFmtId="0" fontId="34" fillId="42" borderId="0" applyNumberFormat="0" applyBorder="0" applyAlignment="0" applyProtection="0"/>
    <xf numFmtId="0" fontId="35" fillId="36"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5" fillId="36"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5" fillId="45"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35" fillId="45"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5" fillId="45" borderId="0" applyNumberFormat="0" applyBorder="0" applyAlignment="0" applyProtection="0"/>
    <xf numFmtId="0" fontId="34" fillId="46" borderId="0" applyNumberFormat="0" applyBorder="0" applyAlignment="0" applyProtection="0"/>
    <xf numFmtId="0" fontId="34" fillId="46" borderId="0" applyNumberFormat="0" applyBorder="0" applyAlignment="0" applyProtection="0"/>
    <xf numFmtId="0" fontId="35" fillId="36" borderId="0" applyNumberFormat="0" applyBorder="0" applyAlignment="0" applyProtection="0"/>
    <xf numFmtId="169" fontId="4" fillId="0" borderId="0" applyFont="0" applyFill="0" applyBorder="0" applyProtection="0">
      <alignment horizontal="right"/>
    </xf>
    <xf numFmtId="169" fontId="4" fillId="0" borderId="0" applyFont="0" applyFill="0" applyBorder="0" applyProtection="0">
      <alignment horizontal="right"/>
    </xf>
    <xf numFmtId="0" fontId="36" fillId="47" borderId="0" applyNumberFormat="0" applyBorder="0" applyAlignment="0" applyProtection="0"/>
    <xf numFmtId="0" fontId="36" fillId="47" borderId="0" applyNumberFormat="0" applyBorder="0" applyAlignment="0" applyProtection="0"/>
    <xf numFmtId="0" fontId="37" fillId="36"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7" fillId="45"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7" fillId="45"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7" fillId="45"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7" fillId="50" borderId="0" applyNumberFormat="0" applyBorder="0" applyAlignment="0" applyProtection="0"/>
    <xf numFmtId="0" fontId="36" fillId="51" borderId="0" applyNumberFormat="0" applyBorder="0" applyAlignment="0" applyProtection="0"/>
    <xf numFmtId="0" fontId="36" fillId="51" borderId="0" applyNumberFormat="0" applyBorder="0" applyAlignment="0" applyProtection="0"/>
    <xf numFmtId="0" fontId="37" fillId="36" borderId="0" applyNumberFormat="0" applyBorder="0" applyAlignment="0" applyProtection="0"/>
    <xf numFmtId="0" fontId="36" fillId="52" borderId="0" applyNumberFormat="0" applyBorder="0" applyAlignment="0" applyProtection="0"/>
    <xf numFmtId="0" fontId="36" fillId="52" borderId="0" applyNumberFormat="0" applyBorder="0" applyAlignment="0" applyProtection="0"/>
    <xf numFmtId="0" fontId="37" fillId="36" borderId="0" applyNumberFormat="0" applyBorder="0" applyAlignment="0" applyProtection="0"/>
    <xf numFmtId="0" fontId="36" fillId="53" borderId="0" applyNumberFormat="0" applyBorder="0" applyAlignment="0" applyProtection="0"/>
    <xf numFmtId="0" fontId="36" fillId="53" borderId="0" applyNumberFormat="0" applyBorder="0" applyAlignment="0" applyProtection="0"/>
    <xf numFmtId="0" fontId="37" fillId="45" borderId="0" applyNumberFormat="0" applyBorder="0" applyAlignment="0" applyProtection="0"/>
    <xf numFmtId="0" fontId="36" fillId="54" borderId="0" applyNumberFormat="0" applyBorder="0" applyAlignment="0" applyProtection="0"/>
    <xf numFmtId="0" fontId="36" fillId="54" borderId="0" applyNumberFormat="0" applyBorder="0" applyAlignment="0" applyProtection="0"/>
    <xf numFmtId="0" fontId="37" fillId="50"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7" fillId="50"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7" fillId="52" borderId="0" applyNumberFormat="0" applyBorder="0" applyAlignment="0" applyProtection="0"/>
    <xf numFmtId="0" fontId="36" fillId="55" borderId="0" applyNumberFormat="0" applyBorder="0" applyAlignment="0" applyProtection="0"/>
    <xf numFmtId="0" fontId="36" fillId="55" borderId="0" applyNumberFormat="0" applyBorder="0" applyAlignment="0" applyProtection="0"/>
    <xf numFmtId="0" fontId="37" fillId="36" borderId="0" applyNumberFormat="0" applyBorder="0" applyAlignment="0" applyProtection="0"/>
    <xf numFmtId="0" fontId="38" fillId="0" borderId="0" applyNumberFormat="0" applyFill="0" applyBorder="0" applyAlignment="0">
      <protection locked="0"/>
    </xf>
    <xf numFmtId="0" fontId="39" fillId="37" borderId="0" applyNumberFormat="0" applyBorder="0" applyAlignment="0" applyProtection="0"/>
    <xf numFmtId="0" fontId="39" fillId="37" borderId="0" applyNumberFormat="0" applyBorder="0" applyAlignment="0" applyProtection="0"/>
    <xf numFmtId="0" fontId="40" fillId="37" borderId="0" applyNumberFormat="0" applyBorder="0" applyAlignment="0" applyProtection="0"/>
    <xf numFmtId="171" fontId="4" fillId="0" borderId="0" applyBorder="0"/>
    <xf numFmtId="0" fontId="41" fillId="0" borderId="0" applyNumberFormat="0" applyAlignment="0">
      <alignment horizontal="left"/>
    </xf>
    <xf numFmtId="172" fontId="42" fillId="0" borderId="22" applyAlignment="0" applyProtection="0"/>
    <xf numFmtId="49" fontId="43" fillId="0" borderId="0" applyFont="0" applyFill="0" applyBorder="0" applyAlignment="0" applyProtection="0">
      <alignment horizontal="left"/>
    </xf>
    <xf numFmtId="3" fontId="44" fillId="0" borderId="0" applyAlignment="0" applyProtection="0"/>
    <xf numFmtId="166" fontId="26" fillId="0" borderId="0" applyFill="0" applyBorder="0" applyAlignment="0" applyProtection="0"/>
    <xf numFmtId="49" fontId="26" fillId="0" borderId="0" applyNumberFormat="0" applyAlignment="0" applyProtection="0">
      <alignment horizontal="left"/>
    </xf>
    <xf numFmtId="49" fontId="45" fillId="0" borderId="23" applyNumberFormat="0" applyAlignment="0" applyProtection="0">
      <alignment horizontal="left" wrapText="1"/>
    </xf>
    <xf numFmtId="49" fontId="45" fillId="0" borderId="0" applyNumberFormat="0" applyAlignment="0" applyProtection="0">
      <alignment horizontal="left" wrapText="1"/>
    </xf>
    <xf numFmtId="49" fontId="46" fillId="0" borderId="0" applyAlignment="0" applyProtection="0">
      <alignment horizontal="left"/>
    </xf>
    <xf numFmtId="0" fontId="47" fillId="45" borderId="24" applyNumberFormat="0" applyAlignment="0" applyProtection="0"/>
    <xf numFmtId="0" fontId="47" fillId="45" borderId="24" applyNumberFormat="0" applyAlignment="0" applyProtection="0"/>
    <xf numFmtId="0" fontId="48" fillId="45" borderId="24" applyNumberForma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9" fillId="56" borderId="25" applyNumberFormat="0" applyAlignment="0" applyProtection="0"/>
    <xf numFmtId="0" fontId="49" fillId="56" borderId="25" applyNumberFormat="0" applyAlignment="0" applyProtection="0"/>
    <xf numFmtId="0" fontId="50" fillId="56" borderId="25" applyNumberFormat="0" applyAlignment="0" applyProtection="0"/>
    <xf numFmtId="169" fontId="44" fillId="0" borderId="0" applyFont="0" applyFill="0" applyBorder="0" applyProtection="0">
      <alignment horizontal="right"/>
    </xf>
    <xf numFmtId="173" fontId="44" fillId="0" borderId="0" applyFont="0" applyFill="0" applyBorder="0" applyProtection="0">
      <alignment horizontal="left"/>
    </xf>
    <xf numFmtId="174" fontId="29" fillId="57" borderId="19"/>
    <xf numFmtId="3" fontId="51" fillId="0" borderId="0"/>
    <xf numFmtId="3" fontId="51" fillId="0" borderId="0"/>
    <xf numFmtId="3" fontId="51" fillId="0" borderId="0"/>
    <xf numFmtId="3" fontId="51" fillId="0" borderId="0"/>
    <xf numFmtId="3" fontId="51" fillId="0" borderId="0"/>
    <xf numFmtId="3" fontId="51" fillId="0" borderId="0"/>
    <xf numFmtId="3" fontId="51" fillId="0" borderId="0"/>
    <xf numFmtId="3" fontId="51" fillId="0" borderId="0"/>
    <xf numFmtId="0" fontId="52" fillId="0" borderId="0" applyFont="0" applyFill="0" applyBorder="0" applyAlignment="0" applyProtection="0">
      <alignment horizontal="right"/>
    </xf>
    <xf numFmtId="175" fontId="52" fillId="0" borderId="0" applyFont="0" applyFill="0" applyBorder="0" applyAlignment="0" applyProtection="0"/>
    <xf numFmtId="176" fontId="52" fillId="0" borderId="0" applyFont="0" applyFill="0" applyBorder="0" applyAlignment="0" applyProtection="0">
      <alignment horizontal="right"/>
    </xf>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77" fontId="52" fillId="0" borderId="0" applyFont="0" applyFill="0" applyBorder="0" applyAlignment="0" applyProtection="0"/>
    <xf numFmtId="178" fontId="52" fillId="0" borderId="0" applyFont="0" applyFill="0" applyBorder="0" applyAlignment="0" applyProtection="0">
      <alignment horizontal="right"/>
    </xf>
    <xf numFmtId="165" fontId="4" fillId="0" borderId="0" applyFont="0" applyFill="0" applyBorder="0" applyAlignment="0" applyProtection="0"/>
    <xf numFmtId="165" fontId="4" fillId="0" borderId="0" applyFont="0" applyFill="0" applyBorder="0" applyAlignment="0" applyProtection="0"/>
    <xf numFmtId="165" fontId="34" fillId="0" borderId="0" applyFont="0" applyFill="0" applyBorder="0" applyAlignment="0" applyProtection="0"/>
    <xf numFmtId="179" fontId="52" fillId="0" borderId="0" applyFont="0" applyFill="0" applyBorder="0" applyAlignment="0" applyProtection="0"/>
    <xf numFmtId="165" fontId="4" fillId="0" borderId="0" applyFont="0" applyFill="0" applyBorder="0" applyAlignment="0" applyProtection="0"/>
    <xf numFmtId="165" fontId="53" fillId="0" borderId="0" applyFont="0" applyFill="0" applyBorder="0" applyAlignment="0" applyProtection="0"/>
    <xf numFmtId="165" fontId="4" fillId="0" borderId="0" applyFont="0" applyFill="0" applyBorder="0" applyAlignment="0" applyProtection="0"/>
    <xf numFmtId="165" fontId="53" fillId="0" borderId="0" applyFont="0" applyFill="0" applyBorder="0" applyAlignment="0" applyProtection="0"/>
    <xf numFmtId="165" fontId="53" fillId="0" borderId="0" applyFont="0" applyFill="0" applyBorder="0" applyAlignment="0" applyProtection="0"/>
    <xf numFmtId="165" fontId="4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80" fontId="52" fillId="0" borderId="0" applyFont="0" applyFill="0" applyBorder="0" applyAlignment="0" applyProtection="0"/>
    <xf numFmtId="3" fontId="54" fillId="0" borderId="0" applyFont="0" applyFill="0" applyBorder="0" applyAlignment="0" applyProtection="0"/>
    <xf numFmtId="0" fontId="55" fillId="0" borderId="0"/>
    <xf numFmtId="0" fontId="56" fillId="0" borderId="0"/>
    <xf numFmtId="0" fontId="55" fillId="0" borderId="0"/>
    <xf numFmtId="0" fontId="56" fillId="0" borderId="0"/>
    <xf numFmtId="0" fontId="4" fillId="0" borderId="0"/>
    <xf numFmtId="0" fontId="4" fillId="0" borderId="0"/>
    <xf numFmtId="0" fontId="4" fillId="0" borderId="0"/>
    <xf numFmtId="0" fontId="25" fillId="0" borderId="0">
      <alignment horizontal="left"/>
    </xf>
    <xf numFmtId="0" fontId="25" fillId="0" borderId="0">
      <alignment horizontal="left"/>
    </xf>
    <xf numFmtId="0" fontId="4" fillId="0" borderId="0">
      <alignment horizontal="left"/>
    </xf>
    <xf numFmtId="0" fontId="4" fillId="0" borderId="0"/>
    <xf numFmtId="0" fontId="4" fillId="0" borderId="0">
      <alignment horizontal="left"/>
    </xf>
    <xf numFmtId="0" fontId="52" fillId="0" borderId="0" applyFont="0" applyFill="0" applyBorder="0" applyAlignment="0" applyProtection="0">
      <alignment horizontal="right"/>
    </xf>
    <xf numFmtId="164" fontId="4" fillId="0" borderId="0" applyFont="0" applyFill="0" applyBorder="0" applyAlignment="0" applyProtection="0"/>
    <xf numFmtId="0" fontId="4" fillId="0" borderId="0" applyFont="0" applyFill="0" applyBorder="0" applyAlignment="0" applyProtection="0"/>
    <xf numFmtId="181" fontId="4" fillId="0" borderId="0" applyFont="0" applyFill="0" applyBorder="0" applyAlignment="0" applyProtection="0"/>
    <xf numFmtId="182" fontId="57" fillId="0" borderId="0" applyFont="0" applyFill="0" applyBorder="0" applyAlignment="0" applyProtection="0"/>
    <xf numFmtId="0" fontId="52" fillId="0" borderId="0" applyFill="0" applyBorder="0" applyProtection="0"/>
    <xf numFmtId="164" fontId="35" fillId="0" borderId="0" applyFont="0" applyFill="0" applyBorder="0" applyAlignment="0" applyProtection="0"/>
    <xf numFmtId="183" fontId="57" fillId="0" borderId="0" applyFont="0" applyFill="0" applyBorder="0" applyAlignment="0" applyProtection="0"/>
    <xf numFmtId="164" fontId="58" fillId="0" borderId="0" applyFont="0" applyFill="0" applyBorder="0" applyAlignment="0" applyProtection="0"/>
    <xf numFmtId="184" fontId="52" fillId="0" borderId="0" applyFont="0" applyFill="0" applyBorder="0" applyAlignment="0" applyProtection="0"/>
    <xf numFmtId="185" fontId="52" fillId="0" borderId="0" applyFont="0" applyFill="0" applyBorder="0" applyAlignment="0" applyProtection="0"/>
    <xf numFmtId="0" fontId="54" fillId="0" borderId="0" applyFont="0" applyFill="0" applyBorder="0" applyAlignment="0" applyProtection="0"/>
    <xf numFmtId="0" fontId="52" fillId="0" borderId="0" applyFont="0" applyFill="0" applyBorder="0" applyAlignment="0" applyProtection="0"/>
    <xf numFmtId="186" fontId="52" fillId="0" borderId="0" applyFont="0" applyFill="0" applyBorder="0" applyAlignment="0" applyProtection="0"/>
    <xf numFmtId="187" fontId="52" fillId="0" borderId="0" applyFont="0" applyFill="0" applyBorder="0" applyAlignment="0" applyProtection="0"/>
    <xf numFmtId="0" fontId="59" fillId="0" borderId="16" applyNumberFormat="0" applyBorder="0" applyAlignment="0" applyProtection="0">
      <alignment horizontal="right" vertical="center"/>
    </xf>
    <xf numFmtId="0" fontId="4" fillId="0" borderId="0">
      <protection locked="0"/>
    </xf>
    <xf numFmtId="0" fontId="4" fillId="0" borderId="0"/>
    <xf numFmtId="0" fontId="52" fillId="0" borderId="26" applyNumberFormat="0" applyFont="0" applyFill="0" applyAlignment="0" applyProtection="0"/>
    <xf numFmtId="0" fontId="4" fillId="0" borderId="0">
      <protection locked="0"/>
    </xf>
    <xf numFmtId="0" fontId="4" fillId="0" borderId="0">
      <protection locked="0"/>
    </xf>
    <xf numFmtId="0" fontId="4" fillId="0" borderId="0" applyFont="0" applyFill="0" applyBorder="0" applyAlignment="0" applyProtection="0"/>
    <xf numFmtId="0" fontId="4" fillId="0" borderId="0" applyFon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2" fontId="54" fillId="0" borderId="0" applyFont="0" applyFill="0" applyBorder="0" applyAlignment="0" applyProtection="0"/>
    <xf numFmtId="0" fontId="62" fillId="0" borderId="0"/>
    <xf numFmtId="0" fontId="63" fillId="0" borderId="0">
      <alignment horizontal="right"/>
      <protection locked="0"/>
    </xf>
    <xf numFmtId="0" fontId="4" fillId="0" borderId="10"/>
    <xf numFmtId="0" fontId="4" fillId="0" borderId="0">
      <alignment horizontal="left"/>
    </xf>
    <xf numFmtId="0" fontId="64" fillId="0" borderId="0">
      <alignment horizontal="left"/>
    </xf>
    <xf numFmtId="0" fontId="65" fillId="0" borderId="0" applyFill="0" applyBorder="0" applyProtection="0">
      <alignment horizontal="left"/>
    </xf>
    <xf numFmtId="0" fontId="65" fillId="0" borderId="0">
      <alignment horizontal="left"/>
    </xf>
    <xf numFmtId="0" fontId="66" fillId="0" borderId="0" applyNumberFormat="0" applyFill="0" applyBorder="0" applyProtection="0">
      <alignment horizontal="left"/>
    </xf>
    <xf numFmtId="0" fontId="67" fillId="0" borderId="0">
      <alignment horizontal="left"/>
    </xf>
    <xf numFmtId="0" fontId="66" fillId="0" borderId="0">
      <alignment horizontal="left"/>
    </xf>
    <xf numFmtId="0" fontId="4" fillId="0" borderId="0" applyFont="0" applyFill="0" applyBorder="0" applyProtection="0">
      <alignment horizontal="right"/>
    </xf>
    <xf numFmtId="0" fontId="4" fillId="0" borderId="0" applyFont="0" applyFill="0" applyBorder="0" applyProtection="0">
      <alignment horizontal="right"/>
    </xf>
    <xf numFmtId="0" fontId="68" fillId="38" borderId="0" applyNumberFormat="0" applyBorder="0" applyAlignment="0" applyProtection="0"/>
    <xf numFmtId="0" fontId="68" fillId="38" borderId="0" applyNumberFormat="0" applyBorder="0" applyAlignment="0" applyProtection="0"/>
    <xf numFmtId="0" fontId="69" fillId="38" borderId="0" applyNumberFormat="0" applyBorder="0" applyAlignment="0" applyProtection="0"/>
    <xf numFmtId="38" fontId="26" fillId="58" borderId="0" applyNumberFormat="0" applyBorder="0" applyAlignment="0" applyProtection="0"/>
    <xf numFmtId="0" fontId="4" fillId="0" borderId="0"/>
    <xf numFmtId="0" fontId="4" fillId="0" borderId="0"/>
    <xf numFmtId="0" fontId="52" fillId="0" borderId="0" applyFont="0" applyFill="0" applyBorder="0" applyAlignment="0" applyProtection="0">
      <alignment horizontal="right"/>
    </xf>
    <xf numFmtId="0" fontId="70" fillId="0" borderId="0" applyProtection="0">
      <alignment horizontal="right"/>
    </xf>
    <xf numFmtId="0" fontId="71" fillId="0" borderId="0">
      <alignment horizontal="left"/>
    </xf>
    <xf numFmtId="0" fontId="71" fillId="0" borderId="0">
      <alignment horizontal="left"/>
    </xf>
    <xf numFmtId="0" fontId="31" fillId="0" borderId="15" applyNumberFormat="0" applyAlignment="0" applyProtection="0">
      <alignment horizontal="left" vertical="center"/>
    </xf>
    <xf numFmtId="0" fontId="31" fillId="0" borderId="17">
      <alignment horizontal="left" vertical="center"/>
    </xf>
    <xf numFmtId="0" fontId="72" fillId="59" borderId="27" applyProtection="0">
      <alignment horizontal="right"/>
    </xf>
    <xf numFmtId="0" fontId="73" fillId="59" borderId="0" applyProtection="0">
      <alignment horizontal="left"/>
    </xf>
    <xf numFmtId="0" fontId="74" fillId="0" borderId="0" applyNumberFormat="0" applyFill="0" applyBorder="0" applyAlignment="0" applyProtection="0"/>
    <xf numFmtId="0" fontId="75" fillId="0" borderId="28" applyNumberFormat="0" applyFill="0" applyAlignment="0" applyProtection="0"/>
    <xf numFmtId="0" fontId="76" fillId="0" borderId="0">
      <alignment vertical="top" wrapText="1"/>
    </xf>
    <xf numFmtId="0" fontId="76" fillId="0" borderId="0">
      <alignment vertical="top" wrapText="1"/>
    </xf>
    <xf numFmtId="0" fontId="76" fillId="0" borderId="0">
      <alignment vertical="top" wrapText="1"/>
    </xf>
    <xf numFmtId="0" fontId="76" fillId="0" borderId="0">
      <alignment vertical="top" wrapText="1"/>
    </xf>
    <xf numFmtId="0" fontId="77" fillId="0" borderId="29" applyNumberFormat="0" applyFill="0" applyAlignment="0" applyProtection="0"/>
    <xf numFmtId="0" fontId="76" fillId="0" borderId="0">
      <alignment vertical="top" wrapText="1"/>
    </xf>
    <xf numFmtId="0" fontId="78" fillId="0" borderId="0">
      <alignment horizontal="left"/>
    </xf>
    <xf numFmtId="0" fontId="4" fillId="0" borderId="12">
      <alignment horizontal="left" vertical="top"/>
    </xf>
    <xf numFmtId="0" fontId="79" fillId="0" borderId="30" applyNumberFormat="0" applyFill="0" applyAlignment="0" applyProtection="0"/>
    <xf numFmtId="0" fontId="79" fillId="0" borderId="30" applyNumberFormat="0" applyFill="0" applyAlignment="0" applyProtection="0"/>
    <xf numFmtId="188" fontId="31" fillId="0" borderId="0" applyNumberFormat="0" applyFill="0" applyAlignment="0" applyProtection="0"/>
    <xf numFmtId="188" fontId="31" fillId="0" borderId="0" applyNumberFormat="0" applyFill="0" applyAlignment="0" applyProtection="0"/>
    <xf numFmtId="0" fontId="80" fillId="0" borderId="29" applyNumberFormat="0" applyFill="0" applyAlignment="0" applyProtection="0"/>
    <xf numFmtId="188" fontId="31" fillId="0" borderId="0" applyNumberFormat="0" applyFill="0" applyAlignment="0" applyProtection="0"/>
    <xf numFmtId="0" fontId="81" fillId="0" borderId="0">
      <alignment horizontal="left"/>
    </xf>
    <xf numFmtId="0" fontId="4" fillId="0" borderId="12">
      <alignment horizontal="left" vertical="top"/>
    </xf>
    <xf numFmtId="0" fontId="82" fillId="0" borderId="31" applyNumberFormat="0" applyFill="0" applyAlignment="0" applyProtection="0"/>
    <xf numFmtId="0" fontId="82" fillId="0" borderId="31" applyNumberFormat="0" applyFill="0" applyAlignment="0" applyProtection="0"/>
    <xf numFmtId="188" fontId="83" fillId="0" borderId="0" applyNumberFormat="0" applyFill="0" applyAlignment="0" applyProtection="0"/>
    <xf numFmtId="188" fontId="83" fillId="0" borderId="0" applyNumberFormat="0" applyFill="0" applyAlignment="0" applyProtection="0"/>
    <xf numFmtId="0" fontId="50" fillId="0" borderId="32" applyNumberFormat="0" applyFill="0" applyAlignment="0" applyProtection="0"/>
    <xf numFmtId="188" fontId="83" fillId="0" borderId="0" applyNumberFormat="0" applyFill="0" applyAlignment="0" applyProtection="0"/>
    <xf numFmtId="0" fontId="84" fillId="0" borderId="0">
      <alignment horizontal="left"/>
    </xf>
    <xf numFmtId="0" fontId="82" fillId="0" borderId="0" applyNumberFormat="0" applyFill="0" applyBorder="0" applyAlignment="0" applyProtection="0"/>
    <xf numFmtId="0" fontId="82" fillId="0" borderId="0" applyNumberFormat="0" applyFill="0" applyBorder="0" applyAlignment="0" applyProtection="0"/>
    <xf numFmtId="188" fontId="25" fillId="0" borderId="0" applyNumberFormat="0" applyFill="0" applyAlignment="0" applyProtection="0"/>
    <xf numFmtId="188" fontId="25" fillId="0" borderId="0" applyNumberFormat="0" applyFill="0" applyAlignment="0" applyProtection="0"/>
    <xf numFmtId="0" fontId="50" fillId="0" borderId="0" applyNumberFormat="0" applyFill="0" applyBorder="0" applyAlignment="0" applyProtection="0"/>
    <xf numFmtId="188" fontId="25" fillId="0" borderId="0" applyNumberFormat="0" applyFill="0" applyAlignment="0" applyProtection="0"/>
    <xf numFmtId="188" fontId="85" fillId="0" borderId="0" applyNumberFormat="0" applyFill="0" applyAlignment="0" applyProtection="0"/>
    <xf numFmtId="188" fontId="86" fillId="0" borderId="0" applyNumberFormat="0" applyFill="0" applyAlignment="0" applyProtection="0"/>
    <xf numFmtId="188" fontId="86" fillId="0" borderId="0" applyNumberFormat="0" applyFont="0" applyFill="0" applyBorder="0" applyAlignment="0" applyProtection="0"/>
    <xf numFmtId="188" fontId="86" fillId="0" borderId="0" applyNumberFormat="0" applyFont="0" applyFill="0" applyBorder="0" applyAlignment="0" applyProtection="0"/>
    <xf numFmtId="0" fontId="62" fillId="0" borderId="0"/>
    <xf numFmtId="0" fontId="62" fillId="0" borderId="0"/>
    <xf numFmtId="0" fontId="62" fillId="0" borderId="0"/>
    <xf numFmtId="0" fontId="62" fillId="0" borderId="0"/>
    <xf numFmtId="0" fontId="62" fillId="0" borderId="0"/>
    <xf numFmtId="0" fontId="4" fillId="0" borderId="0">
      <alignment horizontal="center"/>
    </xf>
    <xf numFmtId="0" fontId="87" fillId="0" borderId="0" applyNumberFormat="0" applyFill="0" applyBorder="0" applyAlignment="0" applyProtection="0">
      <alignment vertical="top"/>
      <protection locked="0"/>
    </xf>
    <xf numFmtId="0" fontId="88" fillId="0" borderId="0" applyNumberFormat="0" applyFill="0" applyBorder="0" applyAlignment="0" applyProtection="0">
      <alignment vertical="top"/>
      <protection locked="0"/>
    </xf>
    <xf numFmtId="0" fontId="89" fillId="0" borderId="0" applyNumberFormat="0" applyFill="0" applyBorder="0" applyAlignment="0" applyProtection="0"/>
    <xf numFmtId="0" fontId="87" fillId="0" borderId="0" applyNumberFormat="0" applyFill="0" applyBorder="0" applyAlignment="0" applyProtection="0">
      <alignment vertical="top"/>
      <protection locked="0"/>
    </xf>
    <xf numFmtId="0" fontId="90" fillId="0" borderId="0" applyNumberFormat="0" applyFill="0" applyBorder="0" applyAlignment="0" applyProtection="0">
      <alignment vertical="top"/>
      <protection locked="0"/>
    </xf>
    <xf numFmtId="0" fontId="91" fillId="0" borderId="0" applyNumberFormat="0" applyFill="0" applyBorder="0" applyAlignment="0" applyProtection="0"/>
    <xf numFmtId="0" fontId="92" fillId="0" borderId="0" applyFill="0" applyBorder="0" applyProtection="0">
      <alignment horizontal="left"/>
    </xf>
    <xf numFmtId="10" fontId="26" fillId="60" borderId="13" applyNumberFormat="0" applyBorder="0" applyAlignment="0" applyProtection="0"/>
    <xf numFmtId="0" fontId="93" fillId="41" borderId="24" applyNumberFormat="0" applyAlignment="0" applyProtection="0"/>
    <xf numFmtId="0" fontId="93" fillId="41" borderId="24" applyNumberFormat="0" applyAlignment="0" applyProtection="0"/>
    <xf numFmtId="0" fontId="93" fillId="41" borderId="24" applyNumberFormat="0" applyAlignment="0" applyProtection="0"/>
    <xf numFmtId="0" fontId="93" fillId="41" borderId="24" applyNumberFormat="0" applyAlignment="0" applyProtection="0"/>
    <xf numFmtId="0" fontId="93" fillId="41" borderId="24" applyNumberFormat="0" applyAlignment="0" applyProtection="0"/>
    <xf numFmtId="0" fontId="93" fillId="41" borderId="24" applyNumberFormat="0" applyAlignment="0" applyProtection="0"/>
    <xf numFmtId="0" fontId="93" fillId="41" borderId="24" applyNumberFormat="0" applyAlignment="0" applyProtection="0"/>
    <xf numFmtId="0" fontId="93" fillId="41" borderId="24" applyNumberFormat="0" applyAlignment="0" applyProtection="0"/>
    <xf numFmtId="0" fontId="93" fillId="41" borderId="24" applyNumberFormat="0" applyAlignment="0" applyProtection="0"/>
    <xf numFmtId="0" fontId="93" fillId="41" borderId="24" applyNumberFormat="0" applyAlignment="0" applyProtection="0"/>
    <xf numFmtId="0" fontId="93" fillId="41" borderId="24" applyNumberFormat="0" applyAlignment="0" applyProtection="0"/>
    <xf numFmtId="0" fontId="93" fillId="41" borderId="24" applyNumberFormat="0" applyAlignment="0" applyProtection="0"/>
    <xf numFmtId="0" fontId="94" fillId="41" borderId="24" applyNumberFormat="0" applyAlignment="0" applyProtection="0"/>
    <xf numFmtId="0" fontId="93" fillId="41" borderId="24" applyNumberFormat="0" applyAlignment="0" applyProtection="0"/>
    <xf numFmtId="0" fontId="93" fillId="41" borderId="24" applyNumberFormat="0" applyAlignment="0" applyProtection="0"/>
    <xf numFmtId="0" fontId="93" fillId="41" borderId="24" applyNumberFormat="0" applyAlignment="0" applyProtection="0"/>
    <xf numFmtId="0" fontId="93" fillId="41" borderId="24" applyNumberFormat="0" applyAlignment="0" applyProtection="0"/>
    <xf numFmtId="0" fontId="93" fillId="41" borderId="24" applyNumberFormat="0" applyAlignment="0" applyProtection="0"/>
    <xf numFmtId="0" fontId="93" fillId="41" borderId="24" applyNumberFormat="0" applyAlignment="0" applyProtection="0"/>
    <xf numFmtId="0" fontId="93" fillId="41" borderId="24" applyNumberFormat="0" applyAlignment="0" applyProtection="0"/>
    <xf numFmtId="0" fontId="57" fillId="0" borderId="0" applyFill="0" applyBorder="0" applyProtection="0"/>
    <xf numFmtId="0" fontId="57" fillId="0" borderId="0" applyFill="0" applyBorder="0" applyProtection="0"/>
    <xf numFmtId="0" fontId="57" fillId="0" borderId="0" applyFill="0" applyBorder="0" applyProtection="0"/>
    <xf numFmtId="0" fontId="57" fillId="0" borderId="0" applyFill="0" applyBorder="0" applyProtection="0"/>
    <xf numFmtId="0" fontId="72" fillId="0" borderId="33" applyProtection="0">
      <alignment horizontal="right"/>
    </xf>
    <xf numFmtId="0" fontId="72" fillId="0" borderId="27" applyProtection="0">
      <alignment horizontal="right"/>
    </xf>
    <xf numFmtId="0" fontId="72" fillId="0" borderId="34" applyProtection="0">
      <alignment horizontal="center"/>
      <protection locked="0"/>
    </xf>
    <xf numFmtId="0" fontId="4" fillId="0" borderId="0"/>
    <xf numFmtId="0" fontId="95" fillId="0" borderId="35" applyNumberFormat="0" applyFill="0" applyAlignment="0" applyProtection="0"/>
    <xf numFmtId="0" fontId="95" fillId="0" borderId="35" applyNumberFormat="0" applyFill="0" applyAlignment="0" applyProtection="0"/>
    <xf numFmtId="0" fontId="96" fillId="0" borderId="35" applyNumberFormat="0" applyFill="0" applyAlignment="0" applyProtection="0"/>
    <xf numFmtId="0" fontId="4" fillId="0" borderId="0"/>
    <xf numFmtId="0" fontId="4" fillId="0" borderId="0"/>
    <xf numFmtId="0" fontId="4" fillId="0" borderId="0"/>
    <xf numFmtId="0" fontId="4" fillId="0" borderId="0"/>
    <xf numFmtId="189" fontId="52" fillId="0" borderId="0" applyFont="0" applyFill="0" applyBorder="0" applyAlignment="0" applyProtection="0"/>
    <xf numFmtId="190" fontId="52" fillId="0" borderId="0" applyFont="0" applyFill="0" applyBorder="0" applyAlignment="0" applyProtection="0"/>
    <xf numFmtId="191" fontId="24" fillId="0" borderId="0" applyFont="0" applyFill="0" applyBorder="0" applyAlignment="0" applyProtection="0"/>
    <xf numFmtId="181" fontId="24" fillId="0" borderId="0" applyFont="0" applyFill="0" applyBorder="0" applyAlignment="0" applyProtection="0"/>
    <xf numFmtId="0" fontId="97" fillId="0" borderId="0" applyNumberFormat="0">
      <alignment horizontal="left"/>
    </xf>
    <xf numFmtId="0" fontId="52" fillId="0" borderId="0" applyFont="0" applyFill="0" applyBorder="0" applyAlignment="0" applyProtection="0">
      <alignment horizontal="right"/>
    </xf>
    <xf numFmtId="192" fontId="52" fillId="0" borderId="0" applyFont="0" applyFill="0" applyBorder="0" applyAlignment="0" applyProtection="0">
      <alignment horizontal="right"/>
    </xf>
    <xf numFmtId="1" fontId="4" fillId="0" borderId="0" applyFont="0" applyFill="0" applyBorder="0" applyProtection="0">
      <alignment horizontal="right"/>
    </xf>
    <xf numFmtId="1" fontId="4" fillId="0" borderId="0" applyFont="0" applyFill="0" applyBorder="0" applyProtection="0">
      <alignment horizontal="right"/>
    </xf>
    <xf numFmtId="0" fontId="98" fillId="61" borderId="0" applyNumberFormat="0" applyBorder="0" applyAlignment="0" applyProtection="0"/>
    <xf numFmtId="0" fontId="98" fillId="61" borderId="0" applyNumberFormat="0" applyBorder="0" applyAlignment="0" applyProtection="0"/>
    <xf numFmtId="0" fontId="99" fillId="61" borderId="0" applyNumberFormat="0" applyBorder="0" applyAlignment="0" applyProtection="0"/>
    <xf numFmtId="37" fontId="100" fillId="0" borderId="0"/>
    <xf numFmtId="0" fontId="101" fillId="0" borderId="0"/>
    <xf numFmtId="3" fontId="102" fillId="0" borderId="0"/>
    <xf numFmtId="0" fontId="101" fillId="0" borderId="0"/>
    <xf numFmtId="0" fontId="101" fillId="0" borderId="0"/>
    <xf numFmtId="0" fontId="101" fillId="0" borderId="0"/>
    <xf numFmtId="0" fontId="101" fillId="0" borderId="0"/>
    <xf numFmtId="0" fontId="52" fillId="0" borderId="0" applyFill="0" applyBorder="0" applyProtection="0"/>
    <xf numFmtId="0" fontId="4" fillId="0" borderId="0">
      <alignment vertical="top"/>
    </xf>
    <xf numFmtId="0" fontId="4" fillId="0" borderId="0">
      <alignment vertical="top"/>
    </xf>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34" fillId="0" borderId="0"/>
    <xf numFmtId="0" fontId="4" fillId="0" borderId="0">
      <alignment vertical="top"/>
    </xf>
    <xf numFmtId="0" fontId="30" fillId="0" borderId="0"/>
    <xf numFmtId="0" fontId="35" fillId="0" borderId="0"/>
    <xf numFmtId="0" fontId="35" fillId="0" borderId="0"/>
    <xf numFmtId="0" fontId="4" fillId="0" borderId="0"/>
    <xf numFmtId="0" fontId="4"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4" fillId="0" borderId="0"/>
    <xf numFmtId="0" fontId="4" fillId="0" borderId="0"/>
    <xf numFmtId="0" fontId="4" fillId="0" borderId="0"/>
    <xf numFmtId="0" fontId="35" fillId="0" borderId="0"/>
    <xf numFmtId="0" fontId="35" fillId="0" borderId="0"/>
    <xf numFmtId="0" fontId="4" fillId="0" borderId="0"/>
    <xf numFmtId="0" fontId="35" fillId="0" borderId="0"/>
    <xf numFmtId="0" fontId="35" fillId="0" borderId="0"/>
    <xf numFmtId="0" fontId="4"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4" fillId="0" borderId="0"/>
    <xf numFmtId="0" fontId="4" fillId="0" borderId="0">
      <alignment vertical="top"/>
    </xf>
    <xf numFmtId="0" fontId="4" fillId="0" borderId="0"/>
    <xf numFmtId="0" fontId="4" fillId="0" borderId="0"/>
    <xf numFmtId="0" fontId="6" fillId="0" borderId="0"/>
    <xf numFmtId="0" fontId="53" fillId="0" borderId="0"/>
    <xf numFmtId="0" fontId="53" fillId="0" borderId="0"/>
    <xf numFmtId="0" fontId="4" fillId="0" borderId="0"/>
    <xf numFmtId="0" fontId="4" fillId="0" borderId="0"/>
    <xf numFmtId="0" fontId="4" fillId="0" borderId="0"/>
    <xf numFmtId="0" fontId="53" fillId="0" borderId="0"/>
    <xf numFmtId="0" fontId="53" fillId="0" borderId="0"/>
    <xf numFmtId="0" fontId="53" fillId="0" borderId="0"/>
    <xf numFmtId="0" fontId="4" fillId="0" borderId="0"/>
    <xf numFmtId="0" fontId="4" fillId="0" borderId="0"/>
    <xf numFmtId="0" fontId="53" fillId="0" borderId="0"/>
    <xf numFmtId="0" fontId="35" fillId="0" borderId="0"/>
    <xf numFmtId="0" fontId="53" fillId="0" borderId="0"/>
    <xf numFmtId="0" fontId="6" fillId="0" borderId="0"/>
    <xf numFmtId="0" fontId="35" fillId="0" borderId="0"/>
    <xf numFmtId="0" fontId="53" fillId="0" borderId="0"/>
    <xf numFmtId="0" fontId="53" fillId="0" borderId="0"/>
    <xf numFmtId="0" fontId="35" fillId="0" borderId="0"/>
    <xf numFmtId="0" fontId="4" fillId="0" borderId="0"/>
    <xf numFmtId="0" fontId="4" fillId="0" borderId="0">
      <alignment vertical="top"/>
    </xf>
    <xf numFmtId="0" fontId="53" fillId="0" borderId="0"/>
    <xf numFmtId="0" fontId="53" fillId="0" borderId="0"/>
    <xf numFmtId="0" fontId="4" fillId="0" borderId="0">
      <alignment vertical="top"/>
    </xf>
    <xf numFmtId="0" fontId="53" fillId="0" borderId="0"/>
    <xf numFmtId="0" fontId="53" fillId="0" borderId="0"/>
    <xf numFmtId="0" fontId="53" fillId="0" borderId="0"/>
    <xf numFmtId="0" fontId="53" fillId="0" borderId="0"/>
    <xf numFmtId="170" fontId="4" fillId="0" borderId="0" applyFill="0" applyBorder="0" applyAlignment="0" applyProtection="0"/>
    <xf numFmtId="0" fontId="53" fillId="0" borderId="0"/>
    <xf numFmtId="0" fontId="103" fillId="0" borderId="0"/>
    <xf numFmtId="0" fontId="4" fillId="0" borderId="0">
      <alignment vertical="top"/>
    </xf>
    <xf numFmtId="0" fontId="24" fillId="0" borderId="0"/>
    <xf numFmtId="0" fontId="34" fillId="0" borderId="0"/>
    <xf numFmtId="0" fontId="30" fillId="0" borderId="0"/>
    <xf numFmtId="0" fontId="4" fillId="0" borderId="0"/>
    <xf numFmtId="0" fontId="4" fillId="0" borderId="0"/>
    <xf numFmtId="0" fontId="4" fillId="0" borderId="0"/>
    <xf numFmtId="0" fontId="34" fillId="0" borderId="0"/>
    <xf numFmtId="0" fontId="4" fillId="0" borderId="0"/>
    <xf numFmtId="0" fontId="35" fillId="0" borderId="0"/>
    <xf numFmtId="0" fontId="35" fillId="0" borderId="0"/>
    <xf numFmtId="0" fontId="103"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4" fillId="0" borderId="0"/>
    <xf numFmtId="0" fontId="53" fillId="0" borderId="0"/>
    <xf numFmtId="0" fontId="53" fillId="0" borderId="0"/>
    <xf numFmtId="0" fontId="53" fillId="0" borderId="0"/>
    <xf numFmtId="0" fontId="53" fillId="0" borderId="0"/>
    <xf numFmtId="0" fontId="53" fillId="0" borderId="0"/>
    <xf numFmtId="0" fontId="4" fillId="0" borderId="0"/>
    <xf numFmtId="0" fontId="4" fillId="0" borderId="0"/>
    <xf numFmtId="0" fontId="53" fillId="0" borderId="0"/>
    <xf numFmtId="0" fontId="53" fillId="0" borderId="0"/>
    <xf numFmtId="0" fontId="53" fillId="0" borderId="0"/>
    <xf numFmtId="0" fontId="53" fillId="0" borderId="0"/>
    <xf numFmtId="0" fontId="53" fillId="0" borderId="0"/>
    <xf numFmtId="0" fontId="4" fillId="0" borderId="0"/>
    <xf numFmtId="0" fontId="35" fillId="0" borderId="0"/>
    <xf numFmtId="0" fontId="4" fillId="0" borderId="0">
      <alignment vertical="top"/>
    </xf>
    <xf numFmtId="0" fontId="4" fillId="0" borderId="0"/>
    <xf numFmtId="0" fontId="35" fillId="0" borderId="0"/>
    <xf numFmtId="0" fontId="35" fillId="0" borderId="0"/>
    <xf numFmtId="0" fontId="35" fillId="0" borderId="0"/>
    <xf numFmtId="0" fontId="35" fillId="0" borderId="0"/>
    <xf numFmtId="0" fontId="35" fillId="0" borderId="0"/>
    <xf numFmtId="0" fontId="4" fillId="0" borderId="0"/>
    <xf numFmtId="0" fontId="35" fillId="0" borderId="0"/>
    <xf numFmtId="0" fontId="35" fillId="0" borderId="0"/>
    <xf numFmtId="0" fontId="35" fillId="0" borderId="0"/>
    <xf numFmtId="0" fontId="104"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4" fillId="0" borderId="0"/>
    <xf numFmtId="0" fontId="53" fillId="0" borderId="0"/>
    <xf numFmtId="0" fontId="105" fillId="34" borderId="0"/>
    <xf numFmtId="0" fontId="53" fillId="0" borderId="0"/>
    <xf numFmtId="0" fontId="4" fillId="0" borderId="0"/>
    <xf numFmtId="0" fontId="4" fillId="0" borderId="0"/>
    <xf numFmtId="0" fontId="53" fillId="0" borderId="0"/>
    <xf numFmtId="0" fontId="53" fillId="0" borderId="0"/>
    <xf numFmtId="0" fontId="53" fillId="0" borderId="0"/>
    <xf numFmtId="0" fontId="53" fillId="0" borderId="0"/>
    <xf numFmtId="0" fontId="1" fillId="0" borderId="0"/>
    <xf numFmtId="0" fontId="4" fillId="0" borderId="0">
      <alignment vertical="top"/>
    </xf>
    <xf numFmtId="0" fontId="4" fillId="0" borderId="0">
      <alignment vertical="top"/>
    </xf>
    <xf numFmtId="0" fontId="4"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 fillId="0" borderId="0"/>
    <xf numFmtId="0" fontId="6" fillId="0" borderId="0"/>
    <xf numFmtId="0" fontId="4" fillId="0" borderId="0">
      <alignment vertical="top"/>
    </xf>
    <xf numFmtId="0" fontId="4" fillId="0" borderId="0"/>
    <xf numFmtId="0" fontId="4" fillId="0" borderId="0">
      <alignment vertical="top"/>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4" fillId="0" borderId="0">
      <alignment vertical="top"/>
    </xf>
    <xf numFmtId="0" fontId="4" fillId="0" borderId="0"/>
    <xf numFmtId="0" fontId="4" fillId="0" borderId="0"/>
    <xf numFmtId="0" fontId="4" fillId="0" borderId="0">
      <alignment vertical="top"/>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4" fillId="0" borderId="0">
      <alignment vertical="top"/>
    </xf>
    <xf numFmtId="0" fontId="4" fillId="0" borderId="0">
      <alignment vertical="top"/>
    </xf>
    <xf numFmtId="0" fontId="4" fillId="0" borderId="0">
      <alignment vertical="top"/>
    </xf>
    <xf numFmtId="0" fontId="4" fillId="62" borderId="36" applyNumberFormat="0" applyFont="0" applyAlignment="0" applyProtection="0"/>
    <xf numFmtId="0" fontId="35" fillId="62" borderId="36" applyNumberFormat="0" applyFont="0" applyAlignment="0" applyProtection="0"/>
    <xf numFmtId="0" fontId="106" fillId="0" borderId="0"/>
    <xf numFmtId="0" fontId="62" fillId="0" borderId="0"/>
    <xf numFmtId="0" fontId="62" fillId="0" borderId="0"/>
    <xf numFmtId="0" fontId="107" fillId="45" borderId="37" applyNumberFormat="0" applyAlignment="0" applyProtection="0"/>
    <xf numFmtId="0" fontId="107" fillId="45" borderId="37" applyNumberFormat="0" applyAlignment="0" applyProtection="0"/>
    <xf numFmtId="0" fontId="108" fillId="45" borderId="37" applyNumberFormat="0" applyAlignment="0" applyProtection="0"/>
    <xf numFmtId="40" fontId="109" fillId="34" borderId="0">
      <alignment horizontal="right"/>
    </xf>
    <xf numFmtId="0" fontId="110" fillId="34" borderId="0">
      <alignment horizontal="right"/>
    </xf>
    <xf numFmtId="0" fontId="111" fillId="34" borderId="38"/>
    <xf numFmtId="0" fontId="111" fillId="0" borderId="0" applyBorder="0">
      <alignment horizontal="centerContinuous"/>
    </xf>
    <xf numFmtId="0" fontId="112" fillId="0" borderId="0" applyBorder="0">
      <alignment horizontal="centerContinuous"/>
    </xf>
    <xf numFmtId="193" fontId="4" fillId="0" borderId="0" applyFont="0" applyFill="0" applyBorder="0" applyProtection="0">
      <alignment horizontal="right"/>
    </xf>
    <xf numFmtId="193" fontId="4" fillId="0" borderId="0" applyFont="0" applyFill="0" applyBorder="0" applyProtection="0">
      <alignment horizontal="right"/>
    </xf>
    <xf numFmtId="1" fontId="113" fillId="0" borderId="0" applyProtection="0">
      <alignment horizontal="right" vertical="center"/>
    </xf>
    <xf numFmtId="9" fontId="114" fillId="0" borderId="0" applyFont="0" applyFill="0" applyBorder="0" applyAlignment="0" applyProtection="0"/>
    <xf numFmtId="10"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53" fillId="0" borderId="0" applyFont="0" applyFill="0" applyBorder="0" applyAlignment="0" applyProtection="0"/>
    <xf numFmtId="9" fontId="4" fillId="0" borderId="0" applyFont="0" applyFill="0" applyBorder="0" applyAlignment="0" applyProtection="0"/>
    <xf numFmtId="9" fontId="11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1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11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5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94" fontId="57" fillId="0" borderId="0" applyFont="0" applyFill="0" applyBorder="0" applyAlignment="0" applyProtection="0"/>
    <xf numFmtId="3" fontId="26" fillId="63" borderId="39"/>
    <xf numFmtId="3" fontId="26" fillId="0" borderId="39" applyFont="0" applyFill="0" applyBorder="0" applyAlignment="0" applyProtection="0">
      <protection locked="0"/>
    </xf>
    <xf numFmtId="0" fontId="106" fillId="0" borderId="0"/>
    <xf numFmtId="0" fontId="4" fillId="0" borderId="0"/>
    <xf numFmtId="0" fontId="26" fillId="0" borderId="0"/>
    <xf numFmtId="195" fontId="116" fillId="0" borderId="0"/>
    <xf numFmtId="0" fontId="4" fillId="0" borderId="0"/>
    <xf numFmtId="0" fontId="4" fillId="0" borderId="0"/>
    <xf numFmtId="2" fontId="117" fillId="64" borderId="18" applyAlignment="0" applyProtection="0">
      <protection locked="0"/>
    </xf>
    <xf numFmtId="0" fontId="118" fillId="60" borderId="18" applyNumberFormat="0" applyAlignment="0" applyProtection="0"/>
    <xf numFmtId="0" fontId="119" fillId="65" borderId="13" applyNumberFormat="0" applyAlignment="0" applyProtection="0">
      <alignment horizontal="center" vertical="center"/>
    </xf>
    <xf numFmtId="0" fontId="26" fillId="0" borderId="0"/>
    <xf numFmtId="0" fontId="4" fillId="0" borderId="0"/>
    <xf numFmtId="4" fontId="24" fillId="66" borderId="37" applyNumberFormat="0" applyProtection="0">
      <alignment vertical="center"/>
    </xf>
    <xf numFmtId="4" fontId="120" fillId="66" borderId="37" applyNumberFormat="0" applyProtection="0">
      <alignment vertical="center"/>
    </xf>
    <xf numFmtId="4" fontId="24" fillId="66" borderId="37" applyNumberFormat="0" applyProtection="0">
      <alignment horizontal="left" vertical="center"/>
    </xf>
    <xf numFmtId="4" fontId="24" fillId="66" borderId="37" applyNumberFormat="0" applyProtection="0">
      <alignment horizontal="left" vertical="center"/>
    </xf>
    <xf numFmtId="0" fontId="4" fillId="67" borderId="37" applyNumberFormat="0" applyProtection="0">
      <alignment horizontal="left" vertical="center"/>
    </xf>
    <xf numFmtId="4" fontId="24" fillId="68" borderId="37" applyNumberFormat="0" applyProtection="0">
      <alignment horizontal="right" vertical="center"/>
    </xf>
    <xf numFmtId="4" fontId="24" fillId="69" borderId="37" applyNumberFormat="0" applyProtection="0">
      <alignment horizontal="right" vertical="center"/>
    </xf>
    <xf numFmtId="4" fontId="24" fillId="70" borderId="37" applyNumberFormat="0" applyProtection="0">
      <alignment horizontal="right" vertical="center"/>
    </xf>
    <xf numFmtId="4" fontId="24" fillId="71" borderId="37" applyNumberFormat="0" applyProtection="0">
      <alignment horizontal="right" vertical="center"/>
    </xf>
    <xf numFmtId="4" fontId="24" fillId="72" borderId="37" applyNumberFormat="0" applyProtection="0">
      <alignment horizontal="right" vertical="center"/>
    </xf>
    <xf numFmtId="4" fontId="24" fillId="73" borderId="37" applyNumberFormat="0" applyProtection="0">
      <alignment horizontal="right" vertical="center"/>
    </xf>
    <xf numFmtId="4" fontId="24" fillId="74" borderId="37" applyNumberFormat="0" applyProtection="0">
      <alignment horizontal="right" vertical="center"/>
    </xf>
    <xf numFmtId="4" fontId="24" fillId="75" borderId="37" applyNumberFormat="0" applyProtection="0">
      <alignment horizontal="right" vertical="center"/>
    </xf>
    <xf numFmtId="4" fontId="24" fillId="76" borderId="37" applyNumberFormat="0" applyProtection="0">
      <alignment horizontal="right" vertical="center"/>
    </xf>
    <xf numFmtId="4" fontId="29" fillId="77" borderId="37" applyNumberFormat="0" applyProtection="0">
      <alignment horizontal="left" vertical="center"/>
    </xf>
    <xf numFmtId="4" fontId="24" fillId="78" borderId="40" applyNumberFormat="0" applyProtection="0">
      <alignment horizontal="left" vertical="center"/>
    </xf>
    <xf numFmtId="4" fontId="121" fillId="79" borderId="0" applyNumberFormat="0" applyProtection="0">
      <alignment horizontal="left" vertical="center"/>
    </xf>
    <xf numFmtId="0" fontId="4" fillId="67" borderId="37" applyNumberFormat="0" applyProtection="0">
      <alignment horizontal="left" vertical="center"/>
    </xf>
    <xf numFmtId="4" fontId="24" fillId="78" borderId="37" applyNumberFormat="0" applyProtection="0">
      <alignment horizontal="left" vertical="center"/>
    </xf>
    <xf numFmtId="4" fontId="24" fillId="80" borderId="37" applyNumberFormat="0" applyProtection="0">
      <alignment horizontal="left" vertical="center"/>
    </xf>
    <xf numFmtId="0" fontId="4" fillId="80" borderId="37" applyNumberFormat="0" applyProtection="0">
      <alignment horizontal="left" vertical="center"/>
    </xf>
    <xf numFmtId="0" fontId="4" fillId="80" borderId="37" applyNumberFormat="0" applyProtection="0">
      <alignment horizontal="left" vertical="center"/>
    </xf>
    <xf numFmtId="0" fontId="4" fillId="65" borderId="37" applyNumberFormat="0" applyProtection="0">
      <alignment horizontal="left" vertical="center"/>
    </xf>
    <xf numFmtId="0" fontId="4" fillId="65" borderId="37" applyNumberFormat="0" applyProtection="0">
      <alignment horizontal="left" vertical="center"/>
    </xf>
    <xf numFmtId="0" fontId="4" fillId="58" borderId="37" applyNumberFormat="0" applyProtection="0">
      <alignment horizontal="left" vertical="center"/>
    </xf>
    <xf numFmtId="0" fontId="4" fillId="58" borderId="37" applyNumberFormat="0" applyProtection="0">
      <alignment horizontal="left" vertical="center"/>
    </xf>
    <xf numFmtId="0" fontId="4" fillId="67" borderId="37" applyNumberFormat="0" applyProtection="0">
      <alignment horizontal="left" vertical="center"/>
    </xf>
    <xf numFmtId="0" fontId="4" fillId="67" borderId="37" applyNumberFormat="0" applyProtection="0">
      <alignment horizontal="left" vertical="center"/>
    </xf>
    <xf numFmtId="4" fontId="24" fillId="60" borderId="37" applyNumberFormat="0" applyProtection="0">
      <alignment vertical="center"/>
    </xf>
    <xf numFmtId="4" fontId="120" fillId="60" borderId="37" applyNumberFormat="0" applyProtection="0">
      <alignment vertical="center"/>
    </xf>
    <xf numFmtId="4" fontId="24" fillId="60" borderId="37" applyNumberFormat="0" applyProtection="0">
      <alignment horizontal="left" vertical="center"/>
    </xf>
    <xf numFmtId="4" fontId="24" fillId="60" borderId="37" applyNumberFormat="0" applyProtection="0">
      <alignment horizontal="left" vertical="center"/>
    </xf>
    <xf numFmtId="4" fontId="24" fillId="78" borderId="37" applyNumberFormat="0" applyProtection="0">
      <alignment horizontal="right" vertical="center"/>
    </xf>
    <xf numFmtId="4" fontId="120" fillId="78" borderId="37" applyNumberFormat="0" applyProtection="0">
      <alignment horizontal="right" vertical="center"/>
    </xf>
    <xf numFmtId="0" fontId="4" fillId="67" borderId="37" applyNumberFormat="0" applyProtection="0">
      <alignment horizontal="left" vertical="center"/>
    </xf>
    <xf numFmtId="0" fontId="4" fillId="67" borderId="37" applyNumberFormat="0" applyProtection="0">
      <alignment horizontal="left" vertical="center"/>
    </xf>
    <xf numFmtId="0" fontId="122" fillId="0" borderId="0"/>
    <xf numFmtId="4" fontId="123" fillId="78" borderId="37" applyNumberFormat="0" applyProtection="0">
      <alignment horizontal="right" vertical="center"/>
    </xf>
    <xf numFmtId="0" fontId="4" fillId="0" borderId="10"/>
    <xf numFmtId="0" fontId="24" fillId="0" borderId="0">
      <alignment vertical="top"/>
    </xf>
    <xf numFmtId="0" fontId="4" fillId="0" borderId="0"/>
    <xf numFmtId="0" fontId="4" fillId="0" borderId="0"/>
    <xf numFmtId="0" fontId="32" fillId="0" borderId="0"/>
    <xf numFmtId="0" fontId="24" fillId="0" borderId="0">
      <alignment vertical="top"/>
    </xf>
    <xf numFmtId="0" fontId="4" fillId="0" borderId="0"/>
    <xf numFmtId="0" fontId="4" fillId="0" borderId="0">
      <alignment vertical="top"/>
    </xf>
    <xf numFmtId="0" fontId="124" fillId="34" borderId="14">
      <alignment horizontal="center"/>
    </xf>
    <xf numFmtId="0" fontId="125" fillId="81" borderId="41"/>
    <xf numFmtId="3" fontId="126" fillId="34" borderId="0"/>
    <xf numFmtId="3" fontId="124" fillId="34" borderId="0"/>
    <xf numFmtId="0" fontId="126" fillId="34" borderId="0"/>
    <xf numFmtId="0" fontId="124" fillId="34" borderId="0"/>
    <xf numFmtId="0" fontId="126" fillId="34" borderId="0">
      <alignment horizontal="center"/>
    </xf>
    <xf numFmtId="0" fontId="4" fillId="0" borderId="11"/>
    <xf numFmtId="0" fontId="127" fillId="0" borderId="0">
      <alignment wrapText="1"/>
    </xf>
    <xf numFmtId="0" fontId="127" fillId="0" borderId="0">
      <alignment wrapText="1"/>
    </xf>
    <xf numFmtId="0" fontId="127" fillId="0" borderId="0">
      <alignment wrapText="1"/>
    </xf>
    <xf numFmtId="0" fontId="127" fillId="0" borderId="0">
      <alignment wrapText="1"/>
    </xf>
    <xf numFmtId="0" fontId="128" fillId="0" borderId="0" applyBorder="0" applyProtection="0">
      <alignment vertical="center"/>
    </xf>
    <xf numFmtId="0" fontId="128" fillId="0" borderId="20" applyBorder="0" applyProtection="0">
      <alignment horizontal="right" vertical="center"/>
    </xf>
    <xf numFmtId="0" fontId="129" fillId="82" borderId="0" applyBorder="0" applyProtection="0">
      <alignment horizontal="centerContinuous" vertical="center"/>
    </xf>
    <xf numFmtId="0" fontId="129" fillId="83" borderId="20" applyBorder="0" applyProtection="0">
      <alignment horizontal="centerContinuous" vertical="center"/>
    </xf>
    <xf numFmtId="0" fontId="130" fillId="0" borderId="0" applyNumberFormat="0" applyFill="0" applyBorder="0" applyProtection="0">
      <alignment horizontal="left"/>
    </xf>
    <xf numFmtId="0" fontId="27" fillId="84" borderId="0">
      <alignment horizontal="right" vertical="top" wrapText="1"/>
    </xf>
    <xf numFmtId="0" fontId="27" fillId="84" borderId="0">
      <alignment horizontal="right" vertical="top" wrapText="1"/>
    </xf>
    <xf numFmtId="0" fontId="27" fillId="84" borderId="0">
      <alignment horizontal="right" vertical="top" wrapText="1"/>
    </xf>
    <xf numFmtId="0" fontId="27" fillId="84" borderId="0">
      <alignment horizontal="right" vertical="top" wrapText="1"/>
    </xf>
    <xf numFmtId="0" fontId="27" fillId="0" borderId="0" applyBorder="0" applyProtection="0">
      <alignment horizontal="left"/>
    </xf>
    <xf numFmtId="0" fontId="131" fillId="0" borderId="0"/>
    <xf numFmtId="0" fontId="131" fillId="0" borderId="0"/>
    <xf numFmtId="0" fontId="131" fillId="0" borderId="0"/>
    <xf numFmtId="0" fontId="131" fillId="0" borderId="0"/>
    <xf numFmtId="0" fontId="132" fillId="0" borderId="0"/>
    <xf numFmtId="0" fontId="132" fillId="0" borderId="0"/>
    <xf numFmtId="0" fontId="132" fillId="0" borderId="0"/>
    <xf numFmtId="0" fontId="133" fillId="0" borderId="0"/>
    <xf numFmtId="0" fontId="133" fillId="0" borderId="0"/>
    <xf numFmtId="0" fontId="133" fillId="0" borderId="0"/>
    <xf numFmtId="196" fontId="26" fillId="0" borderId="0">
      <alignment wrapText="1"/>
      <protection locked="0"/>
    </xf>
    <xf numFmtId="196" fontId="26" fillId="0" borderId="0">
      <alignment wrapText="1"/>
      <protection locked="0"/>
    </xf>
    <xf numFmtId="196" fontId="27" fillId="85" borderId="0">
      <alignment wrapText="1"/>
      <protection locked="0"/>
    </xf>
    <xf numFmtId="196" fontId="27" fillId="85" borderId="0">
      <alignment wrapText="1"/>
      <protection locked="0"/>
    </xf>
    <xf numFmtId="196" fontId="27" fillId="85" borderId="0">
      <alignment wrapText="1"/>
      <protection locked="0"/>
    </xf>
    <xf numFmtId="196" fontId="27" fillId="85" borderId="0">
      <alignment wrapText="1"/>
      <protection locked="0"/>
    </xf>
    <xf numFmtId="196" fontId="26" fillId="0" borderId="0">
      <alignment wrapText="1"/>
      <protection locked="0"/>
    </xf>
    <xf numFmtId="197" fontId="26" fillId="0" borderId="0">
      <alignment wrapText="1"/>
      <protection locked="0"/>
    </xf>
    <xf numFmtId="197" fontId="26" fillId="0" borderId="0">
      <alignment wrapText="1"/>
      <protection locked="0"/>
    </xf>
    <xf numFmtId="197" fontId="26" fillId="0" borderId="0">
      <alignment wrapText="1"/>
      <protection locked="0"/>
    </xf>
    <xf numFmtId="197" fontId="27" fillId="85" borderId="0">
      <alignment wrapText="1"/>
      <protection locked="0"/>
    </xf>
    <xf numFmtId="197" fontId="27" fillId="85" borderId="0">
      <alignment wrapText="1"/>
      <protection locked="0"/>
    </xf>
    <xf numFmtId="197" fontId="27" fillId="85" borderId="0">
      <alignment wrapText="1"/>
      <protection locked="0"/>
    </xf>
    <xf numFmtId="197" fontId="27" fillId="85" borderId="0">
      <alignment wrapText="1"/>
      <protection locked="0"/>
    </xf>
    <xf numFmtId="197" fontId="27" fillId="85" borderId="0">
      <alignment wrapText="1"/>
      <protection locked="0"/>
    </xf>
    <xf numFmtId="197" fontId="26" fillId="0" borderId="0">
      <alignment wrapText="1"/>
      <protection locked="0"/>
    </xf>
    <xf numFmtId="198" fontId="26" fillId="0" borderId="0">
      <alignment wrapText="1"/>
      <protection locked="0"/>
    </xf>
    <xf numFmtId="198" fontId="26" fillId="0" borderId="0">
      <alignment wrapText="1"/>
      <protection locked="0"/>
    </xf>
    <xf numFmtId="198" fontId="27" fillId="85" borderId="0">
      <alignment wrapText="1"/>
      <protection locked="0"/>
    </xf>
    <xf numFmtId="198" fontId="27" fillId="85" borderId="0">
      <alignment wrapText="1"/>
      <protection locked="0"/>
    </xf>
    <xf numFmtId="198" fontId="27" fillId="85" borderId="0">
      <alignment wrapText="1"/>
      <protection locked="0"/>
    </xf>
    <xf numFmtId="198" fontId="27" fillId="85" borderId="0">
      <alignment wrapText="1"/>
      <protection locked="0"/>
    </xf>
    <xf numFmtId="198" fontId="26" fillId="0" borderId="0">
      <alignment wrapText="1"/>
      <protection locked="0"/>
    </xf>
    <xf numFmtId="0" fontId="66" fillId="0" borderId="0" applyNumberFormat="0" applyFill="0" applyBorder="0" applyProtection="0">
      <alignment horizontal="left"/>
    </xf>
    <xf numFmtId="0" fontId="81" fillId="0" borderId="0" applyNumberFormat="0" applyFill="0" applyBorder="0" applyProtection="0"/>
    <xf numFmtId="0" fontId="134" fillId="0" borderId="0" applyFill="0" applyBorder="0" applyProtection="0">
      <alignment horizontal="left"/>
    </xf>
    <xf numFmtId="199" fontId="27" fillId="84" borderId="42">
      <alignment wrapText="1"/>
    </xf>
    <xf numFmtId="199" fontId="27" fillId="84" borderId="42">
      <alignment wrapText="1"/>
    </xf>
    <xf numFmtId="199" fontId="27" fillId="84" borderId="42">
      <alignment wrapText="1"/>
    </xf>
    <xf numFmtId="200" fontId="27" fillId="84" borderId="42">
      <alignment wrapText="1"/>
    </xf>
    <xf numFmtId="200" fontId="27" fillId="84" borderId="42">
      <alignment wrapText="1"/>
    </xf>
    <xf numFmtId="200" fontId="27" fillId="84" borderId="42">
      <alignment wrapText="1"/>
    </xf>
    <xf numFmtId="200" fontId="27" fillId="84" borderId="42">
      <alignment wrapText="1"/>
    </xf>
    <xf numFmtId="201" fontId="27" fillId="84" borderId="42">
      <alignment wrapText="1"/>
    </xf>
    <xf numFmtId="201" fontId="27" fillId="84" borderId="42">
      <alignment wrapText="1"/>
    </xf>
    <xf numFmtId="201" fontId="27" fillId="84" borderId="42">
      <alignment wrapText="1"/>
    </xf>
    <xf numFmtId="0" fontId="131" fillId="0" borderId="43">
      <alignment horizontal="right"/>
    </xf>
    <xf numFmtId="0" fontId="131" fillId="0" borderId="43">
      <alignment horizontal="right"/>
    </xf>
    <xf numFmtId="0" fontId="131" fillId="0" borderId="43">
      <alignment horizontal="right"/>
    </xf>
    <xf numFmtId="0" fontId="26" fillId="0" borderId="12" applyFill="0" applyBorder="0" applyProtection="0">
      <alignment horizontal="left" vertical="top"/>
    </xf>
    <xf numFmtId="0" fontId="131" fillId="0" borderId="43">
      <alignment horizontal="right"/>
    </xf>
    <xf numFmtId="202" fontId="4" fillId="0" borderId="0" applyNumberFormat="0" applyFill="0" applyBorder="0">
      <alignment horizontal="left"/>
    </xf>
    <xf numFmtId="202" fontId="4" fillId="0" borderId="0" applyNumberFormat="0" applyFill="0" applyBorder="0">
      <alignment horizontal="right"/>
    </xf>
    <xf numFmtId="0" fontId="4" fillId="0" borderId="0"/>
    <xf numFmtId="0" fontId="135" fillId="0" borderId="0" applyNumberFormat="0" applyFill="0" applyBorder="0" applyProtection="0"/>
    <xf numFmtId="0" fontId="135" fillId="0" borderId="0" applyNumberFormat="0" applyFill="0" applyBorder="0" applyProtection="0"/>
    <xf numFmtId="0" fontId="4" fillId="0" borderId="0" applyNumberFormat="0" applyFill="0" applyBorder="0" applyProtection="0"/>
    <xf numFmtId="0" fontId="4" fillId="0" borderId="0" applyNumberFormat="0" applyFill="0" applyBorder="0" applyProtection="0"/>
    <xf numFmtId="0" fontId="135" fillId="0" borderId="0" applyNumberFormat="0" applyFill="0" applyBorder="0" applyProtection="0"/>
    <xf numFmtId="0" fontId="135" fillId="0" borderId="0"/>
    <xf numFmtId="40" fontId="136" fillId="0" borderId="0"/>
    <xf numFmtId="0" fontId="137" fillId="0" borderId="0" applyNumberFormat="0" applyFill="0" applyBorder="0" applyAlignment="0" applyProtection="0"/>
    <xf numFmtId="0" fontId="138" fillId="0" borderId="0" applyNumberFormat="0" applyFill="0" applyBorder="0" applyProtection="0">
      <alignment horizontal="left" vertical="center"/>
    </xf>
    <xf numFmtId="0" fontId="138" fillId="0" borderId="0" applyNumberFormat="0" applyFill="0" applyBorder="0" applyProtection="0">
      <alignment horizontal="left" vertical="center"/>
    </xf>
    <xf numFmtId="0" fontId="139" fillId="0" borderId="0" applyNumberFormat="0" applyFill="0" applyBorder="0" applyAlignment="0" applyProtection="0"/>
    <xf numFmtId="0" fontId="138" fillId="0" borderId="0" applyNumberFormat="0" applyFill="0" applyBorder="0" applyProtection="0">
      <alignment horizontal="left" vertical="center"/>
    </xf>
    <xf numFmtId="0" fontId="4" fillId="0" borderId="0"/>
    <xf numFmtId="0" fontId="135" fillId="0" borderId="0"/>
    <xf numFmtId="0" fontId="28" fillId="0" borderId="44" applyNumberFormat="0" applyFill="0" applyAlignment="0" applyProtection="0"/>
    <xf numFmtId="0" fontId="28" fillId="0" borderId="44" applyNumberFormat="0" applyFill="0" applyAlignment="0" applyProtection="0"/>
    <xf numFmtId="0" fontId="140" fillId="0" borderId="45" applyNumberFormat="0" applyFill="0" applyAlignment="0" applyProtection="0"/>
    <xf numFmtId="0" fontId="141" fillId="0" borderId="0" applyFill="0" applyBorder="0" applyProtection="0"/>
    <xf numFmtId="0" fontId="141" fillId="0" borderId="0" applyFill="0" applyBorder="0" applyProtection="0"/>
    <xf numFmtId="0" fontId="4" fillId="0" borderId="0"/>
    <xf numFmtId="0" fontId="106" fillId="0" borderId="0"/>
    <xf numFmtId="0" fontId="4" fillId="0" borderId="0"/>
    <xf numFmtId="0" fontId="4" fillId="0" borderId="0"/>
    <xf numFmtId="0" fontId="4" fillId="0" borderId="0">
      <alignment horizontal="center" textRotation="180"/>
    </xf>
    <xf numFmtId="0" fontId="142" fillId="0" borderId="0" applyNumberFormat="0" applyFill="0" applyBorder="0" applyAlignment="0" applyProtection="0"/>
    <xf numFmtId="0" fontId="142" fillId="0" borderId="0" applyNumberFormat="0" applyFill="0" applyBorder="0" applyAlignment="0" applyProtection="0"/>
    <xf numFmtId="0" fontId="143" fillId="0" borderId="0" applyNumberFormat="0" applyFill="0" applyBorder="0" applyAlignment="0" applyProtection="0"/>
    <xf numFmtId="0" fontId="26" fillId="0" borderId="0"/>
    <xf numFmtId="0" fontId="26" fillId="0" borderId="0"/>
    <xf numFmtId="0" fontId="1" fillId="0" borderId="0"/>
    <xf numFmtId="0" fontId="1" fillId="0" borderId="0"/>
    <xf numFmtId="0" fontId="1" fillId="0" borderId="0"/>
    <xf numFmtId="0" fontId="1" fillId="0" borderId="0"/>
    <xf numFmtId="0" fontId="1" fillId="0" borderId="0"/>
    <xf numFmtId="165" fontId="6" fillId="0" borderId="0" applyFont="0" applyFill="0" applyBorder="0" applyAlignment="0" applyProtection="0"/>
    <xf numFmtId="9" fontId="6" fillId="0" borderId="0" applyFont="0" applyFill="0" applyBorder="0" applyAlignment="0" applyProtection="0"/>
    <xf numFmtId="0" fontId="6" fillId="0" borderId="0"/>
    <xf numFmtId="0" fontId="2" fillId="0" borderId="0"/>
    <xf numFmtId="0" fontId="2" fillId="0" borderId="0"/>
    <xf numFmtId="0" fontId="2" fillId="0" borderId="0"/>
    <xf numFmtId="0" fontId="2" fillId="8" borderId="8" applyNumberFormat="0" applyFont="0" applyAlignment="0" applyProtection="0"/>
    <xf numFmtId="0" fontId="2" fillId="0" borderId="0"/>
    <xf numFmtId="0" fontId="4" fillId="0" borderId="0"/>
    <xf numFmtId="0" fontId="4" fillId="0" borderId="0"/>
    <xf numFmtId="0" fontId="4" fillId="0" borderId="0"/>
    <xf numFmtId="0" fontId="4" fillId="0" borderId="0"/>
    <xf numFmtId="170" fontId="4" fillId="0" borderId="0" applyFill="0" applyBorder="0" applyAlignment="0" applyProtection="0"/>
    <xf numFmtId="9" fontId="6" fillId="0" borderId="0" applyFont="0" applyFill="0" applyBorder="0" applyAlignment="0" applyProtection="0"/>
    <xf numFmtId="0" fontId="6" fillId="0" borderId="0"/>
    <xf numFmtId="0" fontId="4" fillId="0" borderId="0"/>
    <xf numFmtId="0" fontId="4" fillId="0" borderId="0"/>
    <xf numFmtId="0" fontId="4" fillId="0" borderId="0"/>
    <xf numFmtId="0" fontId="4" fillId="0" borderId="0"/>
    <xf numFmtId="165" fontId="6"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horizontal="left" wrapText="1"/>
    </xf>
    <xf numFmtId="0" fontId="4" fillId="0" borderId="0"/>
    <xf numFmtId="0" fontId="4" fillId="0" borderId="0"/>
    <xf numFmtId="0" fontId="4" fillId="0" borderId="0"/>
    <xf numFmtId="167" fontId="4" fillId="0" borderId="0" applyFont="0" applyFill="0" applyBorder="0" applyProtection="0">
      <alignment horizontal="right"/>
    </xf>
    <xf numFmtId="167" fontId="4" fillId="0" borderId="0" applyFont="0" applyFill="0" applyBorder="0" applyProtection="0">
      <alignment horizontal="right"/>
    </xf>
    <xf numFmtId="168" fontId="4" fillId="0" borderId="0" applyFont="0" applyFill="0" applyBorder="0" applyProtection="0">
      <alignment horizontal="right"/>
    </xf>
    <xf numFmtId="168" fontId="4" fillId="0" borderId="0" applyFont="0" applyFill="0" applyBorder="0" applyProtection="0">
      <alignment horizontal="right"/>
    </xf>
    <xf numFmtId="169" fontId="4" fillId="0" borderId="0" applyFont="0" applyFill="0" applyBorder="0" applyProtection="0">
      <alignment horizontal="right"/>
    </xf>
    <xf numFmtId="169" fontId="4" fillId="0" borderId="0" applyFont="0" applyFill="0" applyBorder="0" applyProtection="0">
      <alignment horizontal="right"/>
    </xf>
    <xf numFmtId="171" fontId="4" fillId="0" borderId="0" applyBorder="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alignment horizontal="left"/>
    </xf>
    <xf numFmtId="0" fontId="4" fillId="0" borderId="0"/>
    <xf numFmtId="0" fontId="4" fillId="0" borderId="0">
      <alignment horizontal="left"/>
    </xf>
    <xf numFmtId="164" fontId="4" fillId="0" borderId="0" applyFont="0" applyFill="0" applyBorder="0" applyAlignment="0" applyProtection="0"/>
    <xf numFmtId="0" fontId="4" fillId="0" borderId="0" applyFont="0" applyFill="0" applyBorder="0" applyAlignment="0" applyProtection="0"/>
    <xf numFmtId="181" fontId="4" fillId="0" borderId="0" applyFont="0" applyFill="0" applyBorder="0" applyAlignment="0" applyProtection="0"/>
    <xf numFmtId="0" fontId="4" fillId="0" borderId="0">
      <protection locked="0"/>
    </xf>
    <xf numFmtId="0" fontId="4" fillId="0" borderId="0"/>
    <xf numFmtId="0" fontId="4" fillId="0" borderId="0">
      <protection locked="0"/>
    </xf>
    <xf numFmtId="0" fontId="4" fillId="0" borderId="0">
      <protection locked="0"/>
    </xf>
    <xf numFmtId="0" fontId="4" fillId="0" borderId="0" applyFont="0" applyFill="0" applyBorder="0" applyAlignment="0" applyProtection="0"/>
    <xf numFmtId="0" fontId="4" fillId="0" borderId="0" applyFont="0" applyFill="0" applyBorder="0" applyAlignment="0" applyProtection="0"/>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10"/>
    <xf numFmtId="0" fontId="4" fillId="0" borderId="0">
      <alignment horizontal="left"/>
    </xf>
    <xf numFmtId="0" fontId="4" fillId="0" borderId="0" applyFont="0" applyFill="0" applyBorder="0" applyProtection="0">
      <alignment horizontal="right"/>
    </xf>
    <xf numFmtId="0" fontId="4" fillId="0" borderId="0" applyFont="0" applyFill="0" applyBorder="0" applyProtection="0">
      <alignment horizontal="right"/>
    </xf>
    <xf numFmtId="0" fontId="4" fillId="0" borderId="0"/>
    <xf numFmtId="0" fontId="4" fillId="0" borderId="0"/>
    <xf numFmtId="0" fontId="4" fillId="0" borderId="12">
      <alignment horizontal="left" vertical="top"/>
    </xf>
    <xf numFmtId="0" fontId="4" fillId="0" borderId="12">
      <alignment horizontal="left" vertical="top"/>
    </xf>
    <xf numFmtId="0" fontId="4" fillId="0" borderId="0">
      <alignment horizontal="center"/>
    </xf>
    <xf numFmtId="0" fontId="4" fillId="0" borderId="0"/>
    <xf numFmtId="0" fontId="4" fillId="0" borderId="0"/>
    <xf numFmtId="0" fontId="4" fillId="0" borderId="0"/>
    <xf numFmtId="0" fontId="4" fillId="0" borderId="0"/>
    <xf numFmtId="1" fontId="4" fillId="0" borderId="0" applyFont="0" applyFill="0" applyBorder="0" applyProtection="0">
      <alignment horizontal="right"/>
    </xf>
    <xf numFmtId="1" fontId="4" fillId="0" borderId="0" applyFont="0" applyFill="0" applyBorder="0" applyProtection="0">
      <alignment horizontal="right"/>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170" fontId="4" fillId="0" borderId="0" applyFill="0" applyBorder="0" applyAlignment="0" applyProtection="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xf numFmtId="0" fontId="4" fillId="0" borderId="0">
      <alignment vertical="top"/>
    </xf>
    <xf numFmtId="0" fontId="4" fillId="0" borderId="0"/>
    <xf numFmtId="0" fontId="4" fillId="0" borderId="0">
      <alignment vertical="top"/>
    </xf>
    <xf numFmtId="0" fontId="4" fillId="0" borderId="0">
      <alignment vertical="top"/>
    </xf>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62" borderId="36" applyNumberFormat="0" applyFont="0" applyAlignment="0" applyProtection="0"/>
    <xf numFmtId="193" fontId="4" fillId="0" borderId="0" applyFont="0" applyFill="0" applyBorder="0" applyProtection="0">
      <alignment horizontal="right"/>
    </xf>
    <xf numFmtId="193" fontId="4" fillId="0" borderId="0" applyFont="0" applyFill="0" applyBorder="0" applyProtection="0">
      <alignment horizontal="right"/>
    </xf>
    <xf numFmtId="10"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67" borderId="37" applyNumberFormat="0" applyProtection="0">
      <alignment horizontal="left" vertical="center"/>
    </xf>
    <xf numFmtId="0" fontId="4" fillId="67" borderId="37" applyNumberFormat="0" applyProtection="0">
      <alignment horizontal="left" vertical="center"/>
    </xf>
    <xf numFmtId="0" fontId="4" fillId="80" borderId="37" applyNumberFormat="0" applyProtection="0">
      <alignment horizontal="left" vertical="center"/>
    </xf>
    <xf numFmtId="0" fontId="4" fillId="80" borderId="37" applyNumberFormat="0" applyProtection="0">
      <alignment horizontal="left" vertical="center"/>
    </xf>
    <xf numFmtId="0" fontId="4" fillId="65" borderId="37" applyNumberFormat="0" applyProtection="0">
      <alignment horizontal="left" vertical="center"/>
    </xf>
    <xf numFmtId="0" fontId="4" fillId="65" borderId="37" applyNumberFormat="0" applyProtection="0">
      <alignment horizontal="left" vertical="center"/>
    </xf>
    <xf numFmtId="0" fontId="4" fillId="58" borderId="37" applyNumberFormat="0" applyProtection="0">
      <alignment horizontal="left" vertical="center"/>
    </xf>
    <xf numFmtId="0" fontId="4" fillId="58" borderId="37" applyNumberFormat="0" applyProtection="0">
      <alignment horizontal="left" vertical="center"/>
    </xf>
    <xf numFmtId="0" fontId="4" fillId="67" borderId="37" applyNumberFormat="0" applyProtection="0">
      <alignment horizontal="left" vertical="center"/>
    </xf>
    <xf numFmtId="0" fontId="4" fillId="67" borderId="37" applyNumberFormat="0" applyProtection="0">
      <alignment horizontal="left" vertical="center"/>
    </xf>
    <xf numFmtId="0" fontId="4" fillId="67" borderId="37" applyNumberFormat="0" applyProtection="0">
      <alignment horizontal="left" vertical="center"/>
    </xf>
    <xf numFmtId="0" fontId="4" fillId="67" borderId="37" applyNumberFormat="0" applyProtection="0">
      <alignment horizontal="left" vertical="center"/>
    </xf>
    <xf numFmtId="0" fontId="4" fillId="0" borderId="10"/>
    <xf numFmtId="0" fontId="4" fillId="0" borderId="0"/>
    <xf numFmtId="0" fontId="4" fillId="0" borderId="0"/>
    <xf numFmtId="0" fontId="4" fillId="0" borderId="0"/>
    <xf numFmtId="0" fontId="4" fillId="0" borderId="0">
      <alignment vertical="top"/>
    </xf>
    <xf numFmtId="0" fontId="4" fillId="0" borderId="11"/>
    <xf numFmtId="0" fontId="4" fillId="0" borderId="0"/>
    <xf numFmtId="0" fontId="4" fillId="0" borderId="0"/>
    <xf numFmtId="202" fontId="4" fillId="0" borderId="0" applyNumberFormat="0" applyFill="0" applyBorder="0">
      <alignment horizontal="left"/>
    </xf>
    <xf numFmtId="202" fontId="4" fillId="0" borderId="0" applyNumberFormat="0" applyFill="0" applyBorder="0">
      <alignment horizontal="right"/>
    </xf>
    <xf numFmtId="0" fontId="4" fillId="0" borderId="0"/>
    <xf numFmtId="0" fontId="4" fillId="0" borderId="0" applyNumberFormat="0" applyFill="0" applyBorder="0" applyProtection="0"/>
    <xf numFmtId="0" fontId="4" fillId="0" borderId="0" applyNumberFormat="0" applyFill="0" applyBorder="0" applyProtection="0"/>
    <xf numFmtId="0" fontId="4" fillId="0" borderId="0"/>
    <xf numFmtId="0" fontId="4" fillId="0" borderId="0"/>
    <xf numFmtId="0" fontId="4" fillId="0" borderId="0"/>
    <xf numFmtId="0" fontId="4" fillId="0" borderId="0"/>
    <xf numFmtId="0" fontId="4" fillId="0" borderId="0">
      <alignment horizontal="center" textRotation="180"/>
    </xf>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4" fillId="0" borderId="0"/>
    <xf numFmtId="0" fontId="4" fillId="0" borderId="0"/>
    <xf numFmtId="0" fontId="2" fillId="0" borderId="0"/>
    <xf numFmtId="0" fontId="4" fillId="0" borderId="0"/>
    <xf numFmtId="9" fontId="2"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2" fillId="0" borderId="0" applyFont="0" applyFill="0" applyBorder="0" applyAlignment="0" applyProtection="0"/>
    <xf numFmtId="0" fontId="2" fillId="0" borderId="0"/>
    <xf numFmtId="0" fontId="4"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8" borderId="8" applyNumberFormat="0" applyFont="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4" fillId="0" borderId="0"/>
    <xf numFmtId="0" fontId="4" fillId="0" borderId="0"/>
    <xf numFmtId="0" fontId="2" fillId="0" borderId="0"/>
    <xf numFmtId="0" fontId="4" fillId="0" borderId="0"/>
    <xf numFmtId="0" fontId="4" fillId="0" borderId="0"/>
    <xf numFmtId="0" fontId="4" fillId="0" borderId="0"/>
    <xf numFmtId="0" fontId="6" fillId="0" borderId="0"/>
    <xf numFmtId="0" fontId="4" fillId="0" borderId="0"/>
    <xf numFmtId="0" fontId="4" fillId="0" borderId="0"/>
    <xf numFmtId="0" fontId="2" fillId="0" borderId="0"/>
    <xf numFmtId="0" fontId="43" fillId="0" borderId="0" applyFont="0" applyFill="0" applyBorder="0" applyAlignment="0" applyProtection="0">
      <alignment horizontal="left"/>
    </xf>
    <xf numFmtId="0" fontId="26" fillId="0" borderId="0" applyNumberFormat="0" applyAlignment="0" applyProtection="0">
      <alignment horizontal="left"/>
    </xf>
    <xf numFmtId="0" fontId="45" fillId="0" borderId="23" applyNumberFormat="0" applyAlignment="0" applyProtection="0">
      <alignment horizontal="left" wrapText="1"/>
    </xf>
    <xf numFmtId="0" fontId="45" fillId="0" borderId="0" applyNumberFormat="0" applyAlignment="0" applyProtection="0">
      <alignment horizontal="left" wrapText="1"/>
    </xf>
    <xf numFmtId="0" fontId="46" fillId="0" borderId="0" applyAlignment="0" applyProtection="0">
      <alignment horizontal="left"/>
    </xf>
    <xf numFmtId="0" fontId="4" fillId="0" borderId="0"/>
    <xf numFmtId="9" fontId="6" fillId="0" borderId="0" applyFont="0" applyFill="0" applyBorder="0" applyAlignment="0" applyProtection="0"/>
    <xf numFmtId="9" fontId="2" fillId="0" borderId="0" applyFont="0" applyFill="0" applyBorder="0" applyAlignment="0" applyProtection="0"/>
    <xf numFmtId="0" fontId="4" fillId="0" borderId="0"/>
    <xf numFmtId="0" fontId="6" fillId="0" borderId="0"/>
    <xf numFmtId="0" fontId="26" fillId="58" borderId="0" applyNumberFormat="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4" fillId="0" borderId="0"/>
    <xf numFmtId="0" fontId="4" fillId="0" borderId="0"/>
    <xf numFmtId="0" fontId="100" fillId="0" borderId="0"/>
    <xf numFmtId="165" fontId="6" fillId="0" borderId="0" applyFont="0" applyFill="0" applyBorder="0" applyAlignment="0" applyProtection="0"/>
    <xf numFmtId="0" fontId="4" fillId="0" borderId="0"/>
    <xf numFmtId="0" fontId="6" fillId="0" borderId="0"/>
    <xf numFmtId="0" fontId="4" fillId="0" borderId="0"/>
    <xf numFmtId="9" fontId="2" fillId="0" borderId="0" applyFont="0" applyFill="0" applyBorder="0" applyAlignment="0" applyProtection="0"/>
    <xf numFmtId="9" fontId="2" fillId="0" borderId="0" applyFont="0" applyFill="0" applyBorder="0" applyAlignment="0" applyProtection="0"/>
    <xf numFmtId="0" fontId="109" fillId="34" borderId="0">
      <alignment horizontal="right"/>
    </xf>
    <xf numFmtId="0" fontId="4" fillId="0" borderId="0"/>
    <xf numFmtId="9" fontId="2" fillId="0" borderId="0" applyFont="0" applyFill="0" applyBorder="0" applyAlignment="0" applyProtection="0"/>
    <xf numFmtId="9"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0" fontId="2" fillId="0" borderId="0"/>
    <xf numFmtId="9" fontId="6" fillId="0" borderId="0" applyFont="0" applyFill="0" applyBorder="0" applyAlignment="0" applyProtection="0"/>
    <xf numFmtId="0" fontId="4" fillId="0" borderId="0"/>
    <xf numFmtId="0" fontId="4" fillId="0" borderId="0"/>
    <xf numFmtId="0" fontId="4" fillId="0" borderId="0"/>
    <xf numFmtId="0" fontId="4"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4" fillId="0" borderId="0"/>
    <xf numFmtId="0" fontId="136" fillId="0" borderId="0"/>
    <xf numFmtId="0" fontId="6"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8" borderId="8" applyNumberFormat="0" applyFont="0" applyAlignment="0" applyProtection="0"/>
    <xf numFmtId="9" fontId="2" fillId="0" borderId="0" applyFont="0" applyFill="0" applyBorder="0" applyAlignment="0" applyProtection="0"/>
    <xf numFmtId="0" fontId="2" fillId="0" borderId="0"/>
    <xf numFmtId="0" fontId="6" fillId="0" borderId="0"/>
    <xf numFmtId="165" fontId="6" fillId="0" borderId="0" applyFont="0" applyFill="0" applyBorder="0" applyAlignment="0" applyProtection="0"/>
    <xf numFmtId="9" fontId="6" fillId="0" borderId="0" applyFont="0" applyFill="0" applyBorder="0" applyAlignment="0" applyProtection="0"/>
    <xf numFmtId="0" fontId="2" fillId="0" borderId="0"/>
    <xf numFmtId="9" fontId="6" fillId="0" borderId="0" applyFont="0" applyFill="0" applyBorder="0" applyAlignment="0" applyProtection="0"/>
    <xf numFmtId="0" fontId="4" fillId="0" borderId="0"/>
    <xf numFmtId="0" fontId="4" fillId="0" borderId="0"/>
    <xf numFmtId="165" fontId="6"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4"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8" borderId="8" applyNumberFormat="0" applyFont="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4" fillId="0" borderId="0">
      <alignment vertical="top"/>
    </xf>
    <xf numFmtId="165" fontId="2" fillId="0" borderId="0" applyFont="0" applyFill="0" applyBorder="0" applyAlignment="0" applyProtection="0"/>
    <xf numFmtId="9" fontId="2" fillId="0" borderId="0" applyFont="0" applyFill="0" applyBorder="0" applyAlignment="0" applyProtection="0"/>
    <xf numFmtId="0" fontId="2" fillId="0" borderId="0"/>
    <xf numFmtId="165" fontId="2" fillId="0" borderId="0" applyFont="0" applyFill="0" applyBorder="0" applyAlignment="0" applyProtection="0"/>
    <xf numFmtId="9" fontId="2" fillId="0" borderId="0" applyFont="0" applyFill="0" applyBorder="0" applyAlignment="0" applyProtection="0"/>
    <xf numFmtId="0" fontId="23" fillId="0" borderId="0"/>
    <xf numFmtId="165"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2" fillId="0" borderId="0"/>
    <xf numFmtId="9" fontId="2" fillId="0" borderId="0" applyFont="0" applyFill="0" applyBorder="0" applyAlignment="0" applyProtection="0"/>
    <xf numFmtId="165" fontId="2"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66" borderId="0">
      <protection locked="0"/>
    </xf>
    <xf numFmtId="0" fontId="4" fillId="57" borderId="18">
      <alignment horizontal="center" vertical="center"/>
      <protection locked="0"/>
    </xf>
    <xf numFmtId="0" fontId="25" fillId="0" borderId="0"/>
    <xf numFmtId="0" fontId="4" fillId="86" borderId="0">
      <protection locked="0"/>
    </xf>
    <xf numFmtId="0" fontId="25" fillId="57" borderId="0">
      <alignment vertical="center"/>
      <protection locked="0"/>
    </xf>
    <xf numFmtId="0" fontId="25" fillId="0" borderId="0">
      <protection locked="0"/>
    </xf>
    <xf numFmtId="0" fontId="25" fillId="0" borderId="0"/>
    <xf numFmtId="0" fontId="5" fillId="0" borderId="0" applyNumberFormat="0" applyFill="0" applyBorder="0" applyAlignment="0" applyProtection="0"/>
    <xf numFmtId="0" fontId="144" fillId="0" borderId="0" applyNumberFormat="0" applyFill="0" applyBorder="0" applyAlignment="0" applyProtection="0">
      <alignment vertical="top"/>
      <protection locked="0"/>
    </xf>
    <xf numFmtId="0" fontId="1" fillId="0" borderId="0"/>
    <xf numFmtId="0" fontId="4" fillId="0" borderId="0">
      <alignment textRotation="90"/>
    </xf>
    <xf numFmtId="0" fontId="4" fillId="57" borderId="17">
      <alignment vertical="center"/>
      <protection locked="0"/>
    </xf>
    <xf numFmtId="0" fontId="4" fillId="0" borderId="0"/>
    <xf numFmtId="0" fontId="31" fillId="0" borderId="0"/>
    <xf numFmtId="0" fontId="4" fillId="66" borderId="0">
      <protection locked="0"/>
    </xf>
    <xf numFmtId="0" fontId="4"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0" fontId="6" fillId="0" borderId="0"/>
    <xf numFmtId="9" fontId="6" fillId="0" borderId="0" applyFont="0" applyFill="0" applyBorder="0" applyAlignment="0" applyProtection="0"/>
    <xf numFmtId="165" fontId="6" fillId="0" borderId="0" applyFont="0" applyFill="0" applyBorder="0" applyAlignment="0" applyProtection="0"/>
    <xf numFmtId="0" fontId="6" fillId="0" borderId="0"/>
    <xf numFmtId="165" fontId="6" fillId="0" borderId="0" applyFont="0" applyFill="0" applyBorder="0" applyAlignment="0" applyProtection="0"/>
    <xf numFmtId="165" fontId="6" fillId="0" borderId="0" applyFont="0" applyFill="0" applyBorder="0" applyAlignment="0" applyProtection="0"/>
    <xf numFmtId="0" fontId="6" fillId="0" borderId="0"/>
    <xf numFmtId="0" fontId="6" fillId="0" borderId="0"/>
    <xf numFmtId="165" fontId="6" fillId="0" borderId="0" applyFont="0" applyFill="0" applyBorder="0" applyAlignment="0" applyProtection="0"/>
    <xf numFmtId="165"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165"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165"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165" fontId="2" fillId="0" borderId="0" applyFont="0" applyFill="0" applyBorder="0" applyAlignment="0" applyProtection="0"/>
    <xf numFmtId="0" fontId="1" fillId="0" borderId="0"/>
    <xf numFmtId="165" fontId="1" fillId="0" borderId="0" applyFont="0" applyFill="0" applyBorder="0" applyAlignment="0" applyProtection="0"/>
    <xf numFmtId="165" fontId="2" fillId="0" borderId="0" applyFont="0" applyFill="0" applyBorder="0" applyAlignment="0" applyProtection="0"/>
    <xf numFmtId="9" fontId="1" fillId="0" borderId="0" applyFont="0" applyFill="0" applyBorder="0" applyAlignment="0" applyProtection="0"/>
    <xf numFmtId="0" fontId="2" fillId="0" borderId="0"/>
    <xf numFmtId="165" fontId="1" fillId="0" borderId="0" applyFont="0" applyFill="0" applyBorder="0" applyAlignment="0" applyProtection="0"/>
    <xf numFmtId="165" fontId="2" fillId="0" borderId="0" applyFont="0" applyFill="0" applyBorder="0" applyAlignment="0" applyProtection="0"/>
    <xf numFmtId="164" fontId="1" fillId="0" borderId="0" applyFont="0" applyFill="0" applyBorder="0" applyAlignment="0" applyProtection="0"/>
    <xf numFmtId="0" fontId="8" fillId="0" borderId="1" applyNumberFormat="0" applyFill="0" applyAlignment="0" applyProtection="0"/>
    <xf numFmtId="0" fontId="14" fillId="5" borderId="4" applyNumberFormat="0" applyAlignment="0" applyProtection="0"/>
    <xf numFmtId="9" fontId="2" fillId="0" borderId="0" applyFont="0" applyFill="0" applyBorder="0" applyAlignment="0" applyProtection="0"/>
    <xf numFmtId="9" fontId="1" fillId="0" borderId="0" applyFont="0" applyFill="0" applyBorder="0" applyAlignment="0" applyProtection="0"/>
    <xf numFmtId="43" fontId="2" fillId="0" borderId="0" applyFont="0" applyFill="0" applyBorder="0" applyAlignment="0" applyProtection="0"/>
  </cellStyleXfs>
  <cellXfs count="196">
    <xf numFmtId="0" fontId="0" fillId="0" borderId="0" xfId="0"/>
    <xf numFmtId="0" fontId="145" fillId="87" borderId="0" xfId="0" applyFont="1" applyFill="1"/>
    <xf numFmtId="0" fontId="2" fillId="0" borderId="0" xfId="1"/>
    <xf numFmtId="0" fontId="6" fillId="0" borderId="0" xfId="1" applyFont="1"/>
    <xf numFmtId="203" fontId="152" fillId="0" borderId="0" xfId="1308" quotePrefix="1" applyNumberFormat="1" applyFont="1" applyBorder="1" applyAlignment="1">
      <alignment horizontal="left" vertical="center"/>
    </xf>
    <xf numFmtId="203" fontId="152" fillId="0" borderId="0" xfId="1308" applyNumberFormat="1" applyFont="1" applyBorder="1" applyAlignment="1">
      <alignment horizontal="center" vertical="center"/>
    </xf>
    <xf numFmtId="0" fontId="21" fillId="0" borderId="0" xfId="1" applyFont="1"/>
    <xf numFmtId="0" fontId="153" fillId="0" borderId="0" xfId="1" applyFont="1"/>
    <xf numFmtId="0" fontId="147" fillId="0" borderId="0" xfId="1" applyFont="1" applyAlignment="1">
      <alignment vertical="top"/>
    </xf>
    <xf numFmtId="203" fontId="152" fillId="0" borderId="0" xfId="1308" applyNumberFormat="1" applyFont="1" applyFill="1" applyBorder="1" applyAlignment="1">
      <alignment horizontal="center" vertical="center"/>
    </xf>
    <xf numFmtId="0" fontId="21" fillId="0" borderId="0" xfId="0" applyFont="1"/>
    <xf numFmtId="1" fontId="145" fillId="33" borderId="0" xfId="0" applyNumberFormat="1" applyFont="1" applyFill="1" applyBorder="1" applyAlignment="1"/>
    <xf numFmtId="0" fontId="151" fillId="0" borderId="0" xfId="0" applyFont="1" applyFill="1" applyBorder="1"/>
    <xf numFmtId="0" fontId="151" fillId="0" borderId="0" xfId="0" applyFont="1" applyBorder="1"/>
    <xf numFmtId="0" fontId="148" fillId="0" borderId="0" xfId="2" applyFont="1" applyAlignment="1">
      <alignment horizontal="center" vertical="center" wrapText="1"/>
    </xf>
    <xf numFmtId="0" fontId="0" fillId="0" borderId="0" xfId="0" applyFill="1"/>
    <xf numFmtId="0" fontId="6" fillId="0" borderId="0" xfId="0" applyFont="1" applyFill="1" applyBorder="1"/>
    <xf numFmtId="0" fontId="149" fillId="0" borderId="0" xfId="0" applyFont="1" applyFill="1" applyAlignment="1"/>
    <xf numFmtId="0" fontId="150" fillId="0" borderId="0" xfId="2" applyFont="1" applyFill="1" applyAlignment="1"/>
    <xf numFmtId="0" fontId="149" fillId="0" borderId="0" xfId="0" applyFont="1" applyFill="1"/>
    <xf numFmtId="0" fontId="149" fillId="0" borderId="0" xfId="0" applyFont="1" applyFill="1" applyBorder="1"/>
    <xf numFmtId="0" fontId="149" fillId="0" borderId="0" xfId="0" applyFont="1"/>
    <xf numFmtId="0" fontId="155" fillId="87" borderId="0" xfId="0" applyFont="1" applyFill="1"/>
    <xf numFmtId="2" fontId="152" fillId="0" borderId="46" xfId="1308" applyNumberFormat="1" applyFont="1" applyBorder="1" applyAlignment="1">
      <alignment horizontal="left" vertical="center"/>
    </xf>
    <xf numFmtId="203" fontId="152" fillId="0" borderId="46" xfId="1308" applyNumberFormat="1" applyFont="1" applyBorder="1" applyAlignment="1">
      <alignment horizontal="center" vertical="center"/>
    </xf>
    <xf numFmtId="203" fontId="152" fillId="0" borderId="46" xfId="1308" quotePrefix="1" applyNumberFormat="1" applyFont="1" applyBorder="1" applyAlignment="1">
      <alignment horizontal="left" vertical="center"/>
    </xf>
    <xf numFmtId="0" fontId="155" fillId="33" borderId="0" xfId="0" applyFont="1" applyFill="1"/>
    <xf numFmtId="0" fontId="145" fillId="33" borderId="0" xfId="0" applyFont="1" applyFill="1"/>
    <xf numFmtId="0" fontId="158" fillId="89" borderId="51" xfId="0" applyFont="1" applyFill="1" applyBorder="1" applyAlignment="1">
      <alignment horizontal="center" vertical="center" wrapText="1"/>
    </xf>
    <xf numFmtId="0" fontId="159" fillId="90" borderId="52" xfId="0" applyFont="1" applyFill="1" applyBorder="1" applyAlignment="1">
      <alignment vertical="center" wrapText="1"/>
    </xf>
    <xf numFmtId="1" fontId="159" fillId="90" borderId="53" xfId="0" applyNumberFormat="1" applyFont="1" applyFill="1" applyBorder="1" applyAlignment="1">
      <alignment horizontal="right" vertical="center" wrapText="1"/>
    </xf>
    <xf numFmtId="0" fontId="159" fillId="90" borderId="54" xfId="0" applyFont="1" applyFill="1" applyBorder="1" applyAlignment="1">
      <alignment vertical="center" wrapText="1"/>
    </xf>
    <xf numFmtId="1" fontId="159" fillId="90" borderId="55" xfId="0" applyNumberFormat="1" applyFont="1" applyFill="1" applyBorder="1" applyAlignment="1">
      <alignment horizontal="right" vertical="center" wrapText="1"/>
    </xf>
    <xf numFmtId="0" fontId="149" fillId="33" borderId="0" xfId="0" applyFont="1" applyFill="1"/>
    <xf numFmtId="0" fontId="158" fillId="89" borderId="50" xfId="0" applyFont="1" applyFill="1" applyBorder="1" applyAlignment="1">
      <alignment horizontal="left" vertical="center" wrapText="1"/>
    </xf>
    <xf numFmtId="0" fontId="150" fillId="33" borderId="0" xfId="380" applyFont="1" applyFill="1" applyBorder="1" applyAlignment="1"/>
    <xf numFmtId="0" fontId="159" fillId="90" borderId="52" xfId="0" applyFont="1" applyFill="1" applyBorder="1" applyAlignment="1">
      <alignment horizontal="left" vertical="center" wrapText="1" indent="2"/>
    </xf>
    <xf numFmtId="0" fontId="156" fillId="88" borderId="47" xfId="2" applyFont="1" applyFill="1" applyBorder="1"/>
    <xf numFmtId="0" fontId="160" fillId="0" borderId="0" xfId="0" applyFont="1" applyFill="1" applyBorder="1" applyAlignment="1">
      <alignment wrapText="1"/>
    </xf>
    <xf numFmtId="204" fontId="152" fillId="0" borderId="0" xfId="1308" quotePrefix="1" applyNumberFormat="1" applyFont="1" applyBorder="1" applyAlignment="1">
      <alignment horizontal="right" vertical="center"/>
    </xf>
    <xf numFmtId="167" fontId="159" fillId="90" borderId="55" xfId="0" applyNumberFormat="1" applyFont="1" applyFill="1" applyBorder="1" applyAlignment="1">
      <alignment horizontal="right" vertical="center" wrapText="1"/>
    </xf>
    <xf numFmtId="167" fontId="159" fillId="90" borderId="53" xfId="0" applyNumberFormat="1" applyFont="1" applyFill="1" applyBorder="1" applyAlignment="1">
      <alignment horizontal="right" vertical="center" wrapText="1"/>
    </xf>
    <xf numFmtId="0" fontId="149" fillId="0" borderId="0" xfId="1" applyFont="1"/>
    <xf numFmtId="165" fontId="0" fillId="0" borderId="0" xfId="0" applyNumberFormat="1"/>
    <xf numFmtId="9" fontId="145" fillId="33" borderId="0" xfId="1374" applyFont="1" applyFill="1"/>
    <xf numFmtId="166" fontId="145" fillId="33" borderId="0" xfId="1374" applyNumberFormat="1" applyFont="1" applyFill="1"/>
    <xf numFmtId="9" fontId="2" fillId="0" borderId="0" xfId="1374" applyFont="1"/>
    <xf numFmtId="0" fontId="146" fillId="88" borderId="56" xfId="0" applyFont="1" applyFill="1" applyBorder="1" applyAlignment="1">
      <alignment wrapText="1"/>
    </xf>
    <xf numFmtId="0" fontId="158" fillId="89" borderId="59" xfId="0" applyFont="1" applyFill="1" applyBorder="1" applyAlignment="1">
      <alignment horizontal="left" vertical="center" wrapText="1"/>
    </xf>
    <xf numFmtId="0" fontId="158" fillId="89" borderId="60" xfId="0" applyFont="1" applyFill="1" applyBorder="1" applyAlignment="1">
      <alignment horizontal="center" vertical="center" wrapText="1"/>
    </xf>
    <xf numFmtId="15" fontId="146" fillId="88" borderId="57" xfId="1" applyNumberFormat="1" applyFont="1" applyFill="1" applyBorder="1" applyAlignment="1">
      <alignment horizontal="center" wrapText="1"/>
    </xf>
    <xf numFmtId="15" fontId="146" fillId="88" borderId="57" xfId="1" applyNumberFormat="1" applyFont="1" applyFill="1" applyBorder="1" applyAlignment="1">
      <alignment horizontal="center" vertical="center"/>
    </xf>
    <xf numFmtId="15" fontId="146" fillId="88" borderId="57" xfId="0" applyNumberFormat="1" applyFont="1" applyFill="1" applyBorder="1" applyAlignment="1">
      <alignment horizontal="center" vertical="center" wrapText="1"/>
    </xf>
    <xf numFmtId="0" fontId="146" fillId="88" borderId="58" xfId="0" applyFont="1" applyFill="1" applyBorder="1" applyAlignment="1">
      <alignment horizontal="center" vertical="center" wrapText="1"/>
    </xf>
    <xf numFmtId="0" fontId="158" fillId="89" borderId="51" xfId="0" applyFont="1" applyFill="1" applyBorder="1" applyAlignment="1">
      <alignment horizontal="left" vertical="center" wrapText="1"/>
    </xf>
    <xf numFmtId="0" fontId="159" fillId="90" borderId="64" xfId="0" applyFont="1" applyFill="1" applyBorder="1" applyAlignment="1">
      <alignment vertical="center" wrapText="1"/>
    </xf>
    <xf numFmtId="167" fontId="159" fillId="90" borderId="65" xfId="0" applyNumberFormat="1" applyFont="1" applyFill="1" applyBorder="1" applyAlignment="1">
      <alignment horizontal="right" vertical="center" wrapText="1"/>
    </xf>
    <xf numFmtId="0" fontId="159" fillId="90" borderId="0" xfId="0" applyFont="1" applyFill="1" applyBorder="1" applyAlignment="1">
      <alignment vertical="center" wrapText="1"/>
    </xf>
    <xf numFmtId="167" fontId="159" fillId="90" borderId="0" xfId="0" applyNumberFormat="1" applyFont="1" applyFill="1" applyBorder="1" applyAlignment="1">
      <alignment horizontal="right" vertical="center" wrapText="1"/>
    </xf>
    <xf numFmtId="0" fontId="154" fillId="33" borderId="0" xfId="380" applyFont="1" applyFill="1" applyBorder="1" applyAlignment="1"/>
    <xf numFmtId="0" fontId="146" fillId="88" borderId="58" xfId="0" applyFont="1" applyFill="1" applyBorder="1" applyAlignment="1">
      <alignment horizontal="center" vertical="center" wrapText="1"/>
    </xf>
    <xf numFmtId="0" fontId="161" fillId="87" borderId="0" xfId="0" applyFont="1" applyFill="1"/>
    <xf numFmtId="0" fontId="150" fillId="0" borderId="61" xfId="2" applyFont="1" applyBorder="1" applyAlignment="1">
      <alignment vertical="center"/>
    </xf>
    <xf numFmtId="0" fontId="150" fillId="0" borderId="62" xfId="2" applyFont="1" applyBorder="1" applyAlignment="1">
      <alignment vertical="center"/>
    </xf>
    <xf numFmtId="0" fontId="150" fillId="0" borderId="63" xfId="2" applyFont="1" applyBorder="1"/>
    <xf numFmtId="0" fontId="150" fillId="0" borderId="0" xfId="2" applyFont="1" applyBorder="1"/>
    <xf numFmtId="0" fontId="150" fillId="33" borderId="0" xfId="2" applyFont="1" applyFill="1"/>
    <xf numFmtId="167" fontId="145" fillId="33" borderId="0" xfId="0" applyNumberFormat="1" applyFont="1" applyFill="1"/>
    <xf numFmtId="0" fontId="145" fillId="90" borderId="52" xfId="0" applyFont="1" applyFill="1" applyBorder="1" applyAlignment="1">
      <alignment horizontal="left" vertical="center" wrapText="1" indent="2"/>
    </xf>
    <xf numFmtId="203" fontId="0" fillId="0" borderId="0" xfId="0" applyNumberFormat="1"/>
    <xf numFmtId="0" fontId="146" fillId="88" borderId="58" xfId="0" applyFont="1" applyFill="1" applyBorder="1" applyAlignment="1">
      <alignment horizontal="center" vertical="center" wrapText="1"/>
    </xf>
    <xf numFmtId="0" fontId="146" fillId="88" borderId="58" xfId="0" applyFont="1" applyFill="1" applyBorder="1" applyAlignment="1">
      <alignment horizontal="center" vertical="center" wrapText="1"/>
    </xf>
    <xf numFmtId="0" fontId="3" fillId="0" borderId="0" xfId="2"/>
    <xf numFmtId="0" fontId="150" fillId="0" borderId="0" xfId="2" applyFont="1"/>
    <xf numFmtId="15" fontId="146" fillId="88" borderId="58" xfId="0" applyNumberFormat="1" applyFont="1" applyFill="1" applyBorder="1" applyAlignment="1">
      <alignment horizontal="center" vertical="center" wrapText="1"/>
    </xf>
    <xf numFmtId="0" fontId="145" fillId="33" borderId="0" xfId="1" applyFont="1" applyFill="1"/>
    <xf numFmtId="10" fontId="145" fillId="33" borderId="0" xfId="1149" applyNumberFormat="1" applyFont="1" applyFill="1"/>
    <xf numFmtId="0" fontId="151" fillId="33" borderId="0" xfId="1" applyFont="1" applyFill="1" applyAlignment="1"/>
    <xf numFmtId="0" fontId="151" fillId="33" borderId="0" xfId="1" applyFont="1" applyFill="1"/>
    <xf numFmtId="0" fontId="146" fillId="88" borderId="56" xfId="1" applyNumberFormat="1" applyFont="1" applyFill="1" applyBorder="1" applyAlignment="1">
      <alignment horizontal="left" wrapText="1"/>
    </xf>
    <xf numFmtId="0" fontId="146" fillId="88" borderId="57" xfId="1" applyFont="1" applyFill="1" applyBorder="1" applyAlignment="1">
      <alignment horizontal="center" vertical="center"/>
    </xf>
    <xf numFmtId="0" fontId="146" fillId="88" borderId="57" xfId="1" applyFont="1" applyFill="1" applyBorder="1" applyAlignment="1">
      <alignment horizontal="center" vertical="center" wrapText="1"/>
    </xf>
    <xf numFmtId="205" fontId="160" fillId="33" borderId="0" xfId="1" applyNumberFormat="1" applyFont="1" applyFill="1" applyBorder="1" applyAlignment="1">
      <alignment horizontal="left" wrapText="1"/>
    </xf>
    <xf numFmtId="167" fontId="145" fillId="33" borderId="0" xfId="1" applyNumberFormat="1" applyFont="1" applyFill="1"/>
    <xf numFmtId="167" fontId="145" fillId="33" borderId="0" xfId="1375" applyNumberFormat="1" applyFont="1" applyFill="1" applyBorder="1" applyAlignment="1"/>
    <xf numFmtId="167" fontId="145" fillId="33" borderId="0" xfId="1375" applyNumberFormat="1" applyFont="1" applyFill="1" applyBorder="1" applyAlignment="1">
      <alignment horizontal="right"/>
    </xf>
    <xf numFmtId="167" fontId="160" fillId="33" borderId="0" xfId="1375" applyNumberFormat="1" applyFont="1" applyFill="1" applyBorder="1" applyAlignment="1">
      <alignment horizontal="right"/>
    </xf>
    <xf numFmtId="167" fontId="160" fillId="33" borderId="0" xfId="1375" applyNumberFormat="1" applyFont="1" applyFill="1" applyBorder="1" applyAlignment="1">
      <alignment vertical="center"/>
    </xf>
    <xf numFmtId="0" fontId="150" fillId="33" borderId="67" xfId="2" applyFont="1" applyFill="1" applyBorder="1" applyAlignment="1">
      <alignment horizontal="left" vertical="center"/>
    </xf>
    <xf numFmtId="0" fontId="150" fillId="33" borderId="0" xfId="2" applyFont="1" applyFill="1" applyBorder="1" applyAlignment="1">
      <alignment horizontal="left" vertical="center"/>
    </xf>
    <xf numFmtId="0" fontId="2" fillId="33" borderId="0" xfId="1" applyFill="1"/>
    <xf numFmtId="0" fontId="149" fillId="33" borderId="0" xfId="1" applyFont="1" applyFill="1"/>
    <xf numFmtId="0" fontId="146" fillId="33" borderId="57" xfId="1" applyFont="1" applyFill="1" applyBorder="1" applyAlignment="1">
      <alignment horizontal="center" vertical="center" wrapText="1"/>
    </xf>
    <xf numFmtId="0" fontId="160" fillId="33" borderId="0" xfId="1" applyFont="1" applyFill="1" applyBorder="1" applyAlignment="1">
      <alignment horizontal="left"/>
    </xf>
    <xf numFmtId="0" fontId="150" fillId="33" borderId="67" xfId="2" applyFont="1" applyFill="1" applyBorder="1" applyAlignment="1">
      <alignment vertical="center"/>
    </xf>
    <xf numFmtId="0" fontId="150" fillId="33" borderId="0" xfId="2" applyFont="1" applyFill="1" applyBorder="1" applyAlignment="1">
      <alignment vertical="center"/>
    </xf>
    <xf numFmtId="0" fontId="150" fillId="0" borderId="68" xfId="2" applyFont="1" applyFill="1" applyBorder="1" applyAlignment="1"/>
    <xf numFmtId="0" fontId="149" fillId="0" borderId="68" xfId="0" applyFont="1" applyFill="1" applyBorder="1"/>
    <xf numFmtId="0" fontId="150" fillId="0" borderId="69" xfId="2" applyFont="1" applyFill="1" applyBorder="1" applyAlignment="1"/>
    <xf numFmtId="0" fontId="149" fillId="0" borderId="69" xfId="0" applyFont="1" applyFill="1" applyBorder="1"/>
    <xf numFmtId="0" fontId="0" fillId="0" borderId="69" xfId="0" applyBorder="1"/>
    <xf numFmtId="0" fontId="145" fillId="33" borderId="70" xfId="1" applyFont="1" applyFill="1" applyBorder="1"/>
    <xf numFmtId="0" fontId="150" fillId="0" borderId="70" xfId="2" applyFont="1" applyFill="1" applyBorder="1" applyAlignment="1"/>
    <xf numFmtId="0" fontId="149" fillId="0" borderId="71" xfId="0" applyFont="1" applyFill="1" applyBorder="1"/>
    <xf numFmtId="0" fontId="150" fillId="33" borderId="71" xfId="2" applyFont="1" applyFill="1" applyBorder="1" applyAlignment="1">
      <alignment vertical="center"/>
    </xf>
    <xf numFmtId="0" fontId="145" fillId="33" borderId="72" xfId="1" applyFont="1" applyFill="1" applyBorder="1"/>
    <xf numFmtId="0" fontId="150" fillId="0" borderId="72" xfId="2" applyFont="1" applyFill="1" applyBorder="1" applyAlignment="1"/>
    <xf numFmtId="0" fontId="149" fillId="0" borderId="72" xfId="0" applyFont="1" applyFill="1" applyBorder="1"/>
    <xf numFmtId="0" fontId="150" fillId="33" borderId="72" xfId="2" applyFont="1" applyFill="1" applyBorder="1" applyAlignment="1">
      <alignment vertical="center"/>
    </xf>
    <xf numFmtId="0" fontId="0" fillId="0" borderId="72" xfId="0" applyBorder="1"/>
    <xf numFmtId="0" fontId="145" fillId="33" borderId="73" xfId="1" applyFont="1" applyFill="1" applyBorder="1"/>
    <xf numFmtId="0" fontId="150" fillId="33" borderId="73" xfId="2" applyFont="1" applyFill="1" applyBorder="1" applyAlignment="1">
      <alignment vertical="center"/>
    </xf>
    <xf numFmtId="0" fontId="150" fillId="0" borderId="62" xfId="2" applyFont="1" applyFill="1" applyBorder="1" applyAlignment="1"/>
    <xf numFmtId="0" fontId="149" fillId="0" borderId="74" xfId="0" applyFont="1" applyFill="1" applyBorder="1"/>
    <xf numFmtId="0" fontId="149" fillId="0" borderId="75" xfId="0" applyFont="1" applyFill="1" applyBorder="1"/>
    <xf numFmtId="0" fontId="0" fillId="0" borderId="75" xfId="0" applyBorder="1"/>
    <xf numFmtId="0" fontId="150" fillId="0" borderId="77" xfId="2" applyFont="1" applyFill="1" applyBorder="1" applyAlignment="1"/>
    <xf numFmtId="0" fontId="150" fillId="0" borderId="78" xfId="2" applyFont="1" applyFill="1" applyBorder="1" applyAlignment="1"/>
    <xf numFmtId="0" fontId="150" fillId="0" borderId="62" xfId="2" applyFont="1" applyBorder="1"/>
    <xf numFmtId="0" fontId="149" fillId="0" borderId="62" xfId="0" applyFont="1" applyBorder="1"/>
    <xf numFmtId="0" fontId="162" fillId="33" borderId="0" xfId="0" applyFont="1" applyFill="1"/>
    <xf numFmtId="0" fontId="163" fillId="87" borderId="48" xfId="0" applyFont="1" applyFill="1" applyBorder="1"/>
    <xf numFmtId="0" fontId="164" fillId="87" borderId="48" xfId="2" applyFont="1" applyFill="1" applyBorder="1"/>
    <xf numFmtId="0" fontId="163" fillId="0" borderId="48" xfId="0" applyFont="1" applyBorder="1"/>
    <xf numFmtId="0" fontId="163" fillId="87" borderId="49" xfId="0" applyFont="1" applyFill="1" applyBorder="1"/>
    <xf numFmtId="0" fontId="165" fillId="87" borderId="48" xfId="2" applyFont="1" applyFill="1" applyBorder="1"/>
    <xf numFmtId="0" fontId="162" fillId="0" borderId="0" xfId="1" applyFont="1" applyAlignment="1">
      <alignment vertical="top"/>
    </xf>
    <xf numFmtId="0" fontId="163" fillId="90" borderId="52" xfId="0" applyFont="1" applyFill="1" applyBorder="1" applyAlignment="1">
      <alignment vertical="center" wrapText="1"/>
    </xf>
    <xf numFmtId="1" fontId="163" fillId="90" borderId="53" xfId="0" applyNumberFormat="1" applyFont="1" applyFill="1" applyBorder="1" applyAlignment="1">
      <alignment horizontal="right" vertical="center" wrapText="1"/>
    </xf>
    <xf numFmtId="0" fontId="163" fillId="90" borderId="52" xfId="0" applyFont="1" applyFill="1" applyBorder="1" applyAlignment="1">
      <alignment horizontal="left" vertical="center" wrapText="1" indent="2"/>
    </xf>
    <xf numFmtId="167" fontId="163" fillId="90" borderId="53" xfId="0" applyNumberFormat="1" applyFont="1" applyFill="1" applyBorder="1" applyAlignment="1">
      <alignment horizontal="right" vertical="center" wrapText="1"/>
    </xf>
    <xf numFmtId="0" fontId="163" fillId="90" borderId="54" xfId="0" applyFont="1" applyFill="1" applyBorder="1" applyAlignment="1">
      <alignment vertical="center" wrapText="1"/>
    </xf>
    <xf numFmtId="1" fontId="163" fillId="90" borderId="55" xfId="0" applyNumberFormat="1" applyFont="1" applyFill="1" applyBorder="1" applyAlignment="1">
      <alignment horizontal="right" vertical="center" wrapText="1"/>
    </xf>
    <xf numFmtId="0" fontId="166" fillId="33" borderId="0" xfId="0" applyFont="1" applyFill="1"/>
    <xf numFmtId="0" fontId="163" fillId="0" borderId="0" xfId="0" applyFont="1" applyFill="1" applyBorder="1" applyAlignment="1">
      <alignment wrapText="1"/>
    </xf>
    <xf numFmtId="203" fontId="163" fillId="0" borderId="0" xfId="1308" applyNumberFormat="1" applyFont="1" applyBorder="1" applyAlignment="1">
      <alignment horizontal="center" vertical="center"/>
    </xf>
    <xf numFmtId="1" fontId="163" fillId="33" borderId="0" xfId="0" applyNumberFormat="1" applyFont="1" applyFill="1" applyBorder="1" applyAlignment="1"/>
    <xf numFmtId="203" fontId="163" fillId="0" borderId="0" xfId="1308" applyNumberFormat="1" applyFont="1" applyFill="1" applyBorder="1" applyAlignment="1">
      <alignment horizontal="center" vertical="center"/>
    </xf>
    <xf numFmtId="203" fontId="163" fillId="0" borderId="0" xfId="1308" quotePrefix="1" applyNumberFormat="1" applyFont="1" applyBorder="1" applyAlignment="1">
      <alignment horizontal="left" vertical="center"/>
    </xf>
    <xf numFmtId="0" fontId="167" fillId="0" borderId="0" xfId="0" applyFont="1" applyFill="1" applyBorder="1"/>
    <xf numFmtId="0" fontId="167" fillId="0" borderId="0" xfId="0" applyFont="1" applyBorder="1"/>
    <xf numFmtId="2" fontId="163" fillId="0" borderId="46" xfId="1308" applyNumberFormat="1" applyFont="1" applyBorder="1" applyAlignment="1">
      <alignment horizontal="left" vertical="center"/>
    </xf>
    <xf numFmtId="203" fontId="163" fillId="0" borderId="46" xfId="1308" applyNumberFormat="1" applyFont="1" applyBorder="1" applyAlignment="1">
      <alignment horizontal="center" vertical="center"/>
    </xf>
    <xf numFmtId="203" fontId="163" fillId="0" borderId="46" xfId="1308" quotePrefix="1" applyNumberFormat="1" applyFont="1" applyBorder="1" applyAlignment="1">
      <alignment horizontal="left" vertical="center"/>
    </xf>
    <xf numFmtId="0" fontId="166" fillId="0" borderId="0" xfId="0" applyFont="1" applyFill="1" applyAlignment="1"/>
    <xf numFmtId="0" fontId="166" fillId="0" borderId="0" xfId="0" applyFont="1"/>
    <xf numFmtId="15" fontId="163" fillId="0" borderId="0" xfId="1" applyNumberFormat="1" applyFont="1" applyFill="1" applyBorder="1" applyAlignment="1">
      <alignment horizontal="right" wrapText="1"/>
    </xf>
    <xf numFmtId="15" fontId="163" fillId="0" borderId="0" xfId="1" applyNumberFormat="1" applyFont="1" applyFill="1" applyBorder="1" applyAlignment="1">
      <alignment horizontal="right" vertical="center"/>
    </xf>
    <xf numFmtId="15" fontId="163" fillId="0" borderId="0" xfId="0" applyNumberFormat="1" applyFont="1" applyFill="1" applyBorder="1" applyAlignment="1">
      <alignment horizontal="right" vertical="center" wrapText="1"/>
    </xf>
    <xf numFmtId="0" fontId="163" fillId="0" borderId="0" xfId="0" applyFont="1" applyFill="1" applyBorder="1" applyAlignment="1">
      <alignment horizontal="right" vertical="center" wrapText="1"/>
    </xf>
    <xf numFmtId="167" fontId="163" fillId="90" borderId="55" xfId="0" applyNumberFormat="1" applyFont="1" applyFill="1" applyBorder="1" applyAlignment="1">
      <alignment horizontal="right" vertical="center" wrapText="1"/>
    </xf>
    <xf numFmtId="203" fontId="163" fillId="0" borderId="0" xfId="1308" quotePrefix="1" applyNumberFormat="1" applyFont="1" applyFill="1" applyBorder="1" applyAlignment="1">
      <alignment horizontal="left" vertical="center"/>
    </xf>
    <xf numFmtId="0" fontId="168" fillId="0" borderId="0" xfId="1" applyFont="1"/>
    <xf numFmtId="0" fontId="166" fillId="0" borderId="78" xfId="0" applyFont="1" applyBorder="1"/>
    <xf numFmtId="204" fontId="163" fillId="0" borderId="0" xfId="1308" quotePrefix="1" applyNumberFormat="1" applyFont="1" applyBorder="1" applyAlignment="1">
      <alignment horizontal="right" vertical="center"/>
    </xf>
    <xf numFmtId="0" fontId="169" fillId="0" borderId="0" xfId="2" applyFont="1" applyFill="1" applyAlignment="1"/>
    <xf numFmtId="3" fontId="163" fillId="90" borderId="53" xfId="0" applyNumberFormat="1" applyFont="1" applyFill="1" applyBorder="1" applyAlignment="1">
      <alignment horizontal="right" vertical="center" wrapText="1"/>
    </xf>
    <xf numFmtId="0" fontId="163" fillId="90" borderId="52" xfId="0" quotePrefix="1" applyFont="1" applyFill="1" applyBorder="1" applyAlignment="1">
      <alignment horizontal="left" vertical="center" wrapText="1" indent="2"/>
    </xf>
    <xf numFmtId="3" fontId="163" fillId="90" borderId="55" xfId="0" applyNumberFormat="1" applyFont="1" applyFill="1" applyBorder="1" applyAlignment="1">
      <alignment horizontal="right" vertical="center" wrapText="1"/>
    </xf>
    <xf numFmtId="203" fontId="163" fillId="0" borderId="0" xfId="1308" quotePrefix="1" applyNumberFormat="1" applyFont="1" applyBorder="1" applyAlignment="1">
      <alignment horizontal="right" vertical="center"/>
    </xf>
    <xf numFmtId="0" fontId="170" fillId="0" borderId="0" xfId="0" applyFont="1"/>
    <xf numFmtId="0" fontId="166" fillId="0" borderId="0" xfId="1" applyFont="1"/>
    <xf numFmtId="1" fontId="163" fillId="33" borderId="0" xfId="0" applyNumberFormat="1" applyFont="1" applyFill="1" applyBorder="1" applyAlignment="1">
      <alignment horizontal="center"/>
    </xf>
    <xf numFmtId="0" fontId="164" fillId="33" borderId="0" xfId="2" applyFont="1" applyFill="1" applyAlignment="1">
      <alignment horizontal="center" vertical="center" wrapText="1"/>
    </xf>
    <xf numFmtId="0" fontId="162" fillId="33" borderId="0" xfId="1" applyFont="1" applyFill="1"/>
    <xf numFmtId="205" fontId="163" fillId="33" borderId="0" xfId="1" quotePrefix="1" applyNumberFormat="1" applyFont="1" applyFill="1" applyBorder="1" applyAlignment="1">
      <alignment horizontal="left" wrapText="1"/>
    </xf>
    <xf numFmtId="1" fontId="163" fillId="33" borderId="0" xfId="1" applyNumberFormat="1" applyFont="1" applyFill="1"/>
    <xf numFmtId="1" fontId="163" fillId="33" borderId="0" xfId="1375" applyNumberFormat="1" applyFont="1" applyFill="1" applyBorder="1" applyAlignment="1"/>
    <xf numFmtId="205" fontId="163" fillId="33" borderId="0" xfId="1" applyNumberFormat="1" applyFont="1" applyFill="1" applyBorder="1" applyAlignment="1">
      <alignment horizontal="left" wrapText="1"/>
    </xf>
    <xf numFmtId="1" fontId="163" fillId="33" borderId="0" xfId="1" applyNumberFormat="1" applyFont="1" applyFill="1" applyBorder="1" applyAlignment="1">
      <alignment vertical="center" wrapText="1"/>
    </xf>
    <xf numFmtId="1" fontId="163" fillId="33" borderId="0" xfId="1375" applyNumberFormat="1" applyFont="1" applyFill="1" applyBorder="1" applyAlignment="1">
      <alignment horizontal="right"/>
    </xf>
    <xf numFmtId="1" fontId="163" fillId="91" borderId="0" xfId="1" applyNumberFormat="1" applyFont="1" applyFill="1"/>
    <xf numFmtId="1" fontId="163" fillId="33" borderId="0" xfId="1375" applyNumberFormat="1" applyFont="1" applyFill="1" applyBorder="1" applyAlignment="1">
      <alignment vertical="center"/>
    </xf>
    <xf numFmtId="0" fontId="163" fillId="33" borderId="66" xfId="1" applyFont="1" applyFill="1" applyBorder="1" applyAlignment="1">
      <alignment horizontal="left"/>
    </xf>
    <xf numFmtId="1" fontId="163" fillId="33" borderId="66" xfId="1" applyNumberFormat="1" applyFont="1" applyFill="1" applyBorder="1"/>
    <xf numFmtId="1" fontId="163" fillId="91" borderId="66" xfId="1" applyNumberFormat="1" applyFont="1" applyFill="1" applyBorder="1"/>
    <xf numFmtId="0" fontId="166" fillId="33" borderId="0" xfId="1" applyFont="1" applyFill="1"/>
    <xf numFmtId="0" fontId="166" fillId="33" borderId="62" xfId="1" applyFont="1" applyFill="1" applyBorder="1"/>
    <xf numFmtId="0" fontId="166" fillId="0" borderId="62" xfId="0" applyFont="1" applyFill="1" applyBorder="1" applyAlignment="1"/>
    <xf numFmtId="0" fontId="166" fillId="0" borderId="69" xfId="0" applyFont="1" applyBorder="1"/>
    <xf numFmtId="0" fontId="166" fillId="0" borderId="72" xfId="0" applyFont="1" applyFill="1" applyBorder="1" applyAlignment="1"/>
    <xf numFmtId="0" fontId="166" fillId="0" borderId="73" xfId="0" applyFont="1" applyBorder="1"/>
    <xf numFmtId="0" fontId="166" fillId="0" borderId="69" xfId="0" applyFont="1" applyFill="1" applyBorder="1" applyAlignment="1"/>
    <xf numFmtId="0" fontId="166" fillId="0" borderId="76" xfId="0" applyFont="1" applyFill="1" applyBorder="1" applyAlignment="1"/>
    <xf numFmtId="0" fontId="166" fillId="0" borderId="78" xfId="0" applyFont="1" applyFill="1" applyBorder="1" applyAlignment="1"/>
    <xf numFmtId="0" fontId="166" fillId="0" borderId="79" xfId="0" applyFont="1" applyBorder="1"/>
    <xf numFmtId="0" fontId="166" fillId="0" borderId="62" xfId="0" applyFont="1" applyBorder="1"/>
    <xf numFmtId="0" fontId="164" fillId="33" borderId="0" xfId="380" applyFont="1" applyFill="1" applyAlignment="1">
      <alignment horizontal="center" wrapText="1"/>
    </xf>
    <xf numFmtId="0" fontId="146" fillId="88" borderId="58" xfId="0" applyFont="1" applyFill="1" applyBorder="1" applyAlignment="1">
      <alignment horizontal="center" vertical="center" wrapText="1"/>
    </xf>
    <xf numFmtId="0" fontId="146" fillId="88" borderId="57" xfId="0" applyFont="1" applyFill="1" applyBorder="1" applyAlignment="1">
      <alignment horizontal="center" vertical="center" wrapText="1"/>
    </xf>
    <xf numFmtId="0" fontId="157" fillId="33" borderId="0" xfId="380" applyFont="1" applyFill="1" applyAlignment="1">
      <alignment horizontal="center" wrapText="1"/>
    </xf>
    <xf numFmtId="0" fontId="149" fillId="0" borderId="0" xfId="1" applyFont="1" applyAlignment="1">
      <alignment horizontal="left" wrapText="1"/>
    </xf>
    <xf numFmtId="0" fontId="166" fillId="0" borderId="0" xfId="1" applyFont="1" applyAlignment="1">
      <alignment horizontal="left" wrapText="1"/>
    </xf>
    <xf numFmtId="0" fontId="166" fillId="0" borderId="0" xfId="0" applyFont="1" applyAlignment="1">
      <alignment horizontal="left" wrapText="1"/>
    </xf>
    <xf numFmtId="0" fontId="149" fillId="0" borderId="0" xfId="0" applyFont="1" applyAlignment="1">
      <alignment horizontal="left" wrapText="1"/>
    </xf>
    <xf numFmtId="0" fontId="166" fillId="0" borderId="0" xfId="0" applyFont="1" applyAlignment="1">
      <alignment horizontal="left" vertical="top" wrapText="1"/>
    </xf>
  </cellXfs>
  <cellStyles count="1376">
    <cellStyle name="_x000a_386grabber=M" xfId="68"/>
    <cellStyle name="_x000a_386grabber=M 2" xfId="925"/>
    <cellStyle name="%" xfId="62"/>
    <cellStyle name="% 2" xfId="70"/>
    <cellStyle name="% 2 2" xfId="71"/>
    <cellStyle name="% 2 2 2" xfId="931"/>
    <cellStyle name="% 2 3" xfId="921"/>
    <cellStyle name="% 3" xfId="72"/>
    <cellStyle name="% 4" xfId="73"/>
    <cellStyle name="% 4 2" xfId="924"/>
    <cellStyle name="% 5" xfId="69"/>
    <cellStyle name="%_charts tables TP" xfId="74"/>
    <cellStyle name="%_charts tables TP 070311" xfId="75"/>
    <cellStyle name="%_charts tables TP 070311 2" xfId="929"/>
    <cellStyle name="%_charts tables TP 2" xfId="933"/>
    <cellStyle name="%_charts tables TP-formatted " xfId="76"/>
    <cellStyle name="%_charts tables TP-formatted  (2)" xfId="77"/>
    <cellStyle name="%_charts tables TP-formatted  (2) 2" xfId="928"/>
    <cellStyle name="%_charts tables TP-formatted  (3)" xfId="78"/>
    <cellStyle name="%_charts tables TP-formatted  (3) 2" xfId="930"/>
    <cellStyle name="%_charts tables TP-formatted  10" xfId="1251"/>
    <cellStyle name="%_charts tables TP-formatted  11" xfId="1207"/>
    <cellStyle name="%_charts tables TP-formatted  12" xfId="1247"/>
    <cellStyle name="%_charts tables TP-formatted  13" xfId="1221"/>
    <cellStyle name="%_charts tables TP-formatted  14" xfId="1204"/>
    <cellStyle name="%_charts tables TP-formatted  15" xfId="1227"/>
    <cellStyle name="%_charts tables TP-formatted  16" xfId="1206"/>
    <cellStyle name="%_charts tables TP-formatted  17" xfId="1218"/>
    <cellStyle name="%_charts tables TP-formatted  18" xfId="1245"/>
    <cellStyle name="%_charts tables TP-formatted  19" xfId="1211"/>
    <cellStyle name="%_charts tables TP-formatted  2" xfId="923"/>
    <cellStyle name="%_charts tables TP-formatted  3" xfId="1135"/>
    <cellStyle name="%_charts tables TP-formatted  4" xfId="1166"/>
    <cellStyle name="%_charts tables TP-formatted  5" xfId="1179"/>
    <cellStyle name="%_charts tables TP-formatted  6" xfId="1167"/>
    <cellStyle name="%_charts tables TP-formatted  7" xfId="1175"/>
    <cellStyle name="%_charts tables TP-formatted  8" xfId="1172"/>
    <cellStyle name="%_charts tables TP-formatted  9" xfId="1203"/>
    <cellStyle name="%_charts_tables250111(1)" xfId="79"/>
    <cellStyle name="%_charts_tables250111(1) 2" xfId="922"/>
    <cellStyle name="%_Economy Tables" xfId="80"/>
    <cellStyle name="%_Economy Tables 2" xfId="948"/>
    <cellStyle name="%_Fiscal Tables" xfId="81"/>
    <cellStyle name="%_Fiscal Tables 2" xfId="952"/>
    <cellStyle name="%_inc to ex AS12 EFOsupps" xfId="82"/>
    <cellStyle name="%_inc to ex AS12 EFOsupps 2" xfId="937"/>
    <cellStyle name="%_March-2012-Fiscal-Supplementary-Tables1(1)" xfId="83"/>
    <cellStyle name="%_March-2012-Fiscal-Supplementary-Tables1(1) 2" xfId="941"/>
    <cellStyle name="%_PEF Autumn2011" xfId="84"/>
    <cellStyle name="%_PEF Autumn2011 2" xfId="936"/>
    <cellStyle name="%_PEF FSBR2011" xfId="85"/>
    <cellStyle name="%_PEF FSBR2011 2" xfId="86"/>
    <cellStyle name="%_PEF FSBR2011 2 2" xfId="946"/>
    <cellStyle name="%_PEF FSBR2011 3" xfId="944"/>
    <cellStyle name="%_PEF FSBR2011 AA simplification" xfId="87"/>
    <cellStyle name="%_PEF FSBR2011 AA simplification 2" xfId="935"/>
    <cellStyle name="%_Scorecard" xfId="88"/>
    <cellStyle name="%_Scorecard 2" xfId="939"/>
    <cellStyle name="%_VAT refunds" xfId="89"/>
    <cellStyle name="%_VAT refunds 2" xfId="940"/>
    <cellStyle name="]_x000d__x000a_Zoomed=1_x000d__x000a_Row=0_x000d__x000a_Column=0_x000d__x000a_Height=0_x000d__x000a_Width=0_x000d__x000a_FontName=FoxFont_x000d__x000a_FontStyle=0_x000d__x000a_FontSize=9_x000d__x000a_PrtFontName=FoxPrin" xfId="90"/>
    <cellStyle name="]_x000d__x000a_Zoomed=1_x000d__x000a_Row=0_x000d__x000a_Column=0_x000d__x000a_Height=0_x000d__x000a_Width=0_x000d__x000a_FontName=FoxFont_x000d__x000a_FontStyle=0_x000d__x000a_FontSize=9_x000d__x000a_PrtFontName=FoxPrin 2" xfId="947"/>
    <cellStyle name="_111125 APDPassengerNumbers" xfId="91"/>
    <cellStyle name="_111125 APDPassengerNumbers_inc to ex AS12 EFOsupps" xfId="92"/>
    <cellStyle name="_Asset Co - 2014-40" xfId="93"/>
    <cellStyle name="_covered bonds" xfId="94"/>
    <cellStyle name="_covered bonds 2" xfId="945"/>
    <cellStyle name="_covered bonds_20110317 Guarantee Data sheet with CDS Expected Losses" xfId="95"/>
    <cellStyle name="_covered bonds_20110317 Guarantee Data sheet with CDS Expected Losses 2" xfId="949"/>
    <cellStyle name="_Dpn Forecast 2008-2010 (14-Dec-07)" xfId="96"/>
    <cellStyle name="_Dpn Forecast 2008-2010 (14-Dec-07) 2" xfId="934"/>
    <cellStyle name="_Dpn Forecast 2008-2010 (14-Dec-07)_20110317 Guarantee Data sheet with CDS Expected Losses" xfId="97"/>
    <cellStyle name="_Dpn Forecast 2008-2010 (14-Dec-07)_20110317 Guarantee Data sheet with CDS Expected Losses 2" xfId="951"/>
    <cellStyle name="_Fair Value schedule" xfId="98"/>
    <cellStyle name="_Fair Value schedule 2" xfId="942"/>
    <cellStyle name="_Fair Value schedule_20110317 Guarantee Data sheet with CDS Expected Losses" xfId="99"/>
    <cellStyle name="_Fair Value schedule_20110317 Guarantee Data sheet with CDS Expected Losses 2" xfId="943"/>
    <cellStyle name="_FPS Options High Level Costing 23rd Aug 06" xfId="100"/>
    <cellStyle name="_HOD Gosforth_current" xfId="101"/>
    <cellStyle name="_IT HOD Rainton - Tower Cost Update 5th April 2007 (Revised) V3" xfId="102"/>
    <cellStyle name="_IT HOD Rainton - Tower Cost Update 5th April 2007 (Revised) V3 2" xfId="950"/>
    <cellStyle name="_IT HOD Rainton - Tower Cost Update 5th April 2007 (Revised) V3_20110317 Guarantee Data sheet with CDS Expected Losses" xfId="103"/>
    <cellStyle name="_IT HOD Rainton - Tower Cost Update 5th April 2007 (Revised) V3_20110317 Guarantee Data sheet with CDS Expected Losses 2" xfId="938"/>
    <cellStyle name="_Project Details Report Aug v0.12" xfId="104"/>
    <cellStyle name="_RB_Update_current" xfId="105"/>
    <cellStyle name="_RB_Update_current (SCA draft)PH review" xfId="106"/>
    <cellStyle name="_RB_Update_current (SCA draft)PH review 2" xfId="954"/>
    <cellStyle name="_RB_Update_current (SCA draft)PH review_20110317 Guarantee Data sheet with CDS Expected Losses" xfId="107"/>
    <cellStyle name="_RB_Update_current (SCA draft)PH review_20110317 Guarantee Data sheet with CDS Expected Losses 2" xfId="955"/>
    <cellStyle name="_RB_Update_current (SCA draft)revised" xfId="108"/>
    <cellStyle name="_RB_Update_current (SCA draft)revised 2" xfId="956"/>
    <cellStyle name="_RB_Update_current (SCA draft)revised_20110317 Guarantee Data sheet with CDS Expected Losses" xfId="109"/>
    <cellStyle name="_RB_Update_current (SCA draft)revised_20110317 Guarantee Data sheet with CDS Expected Losses 2" xfId="957"/>
    <cellStyle name="_RB_Update_current 10" xfId="1246"/>
    <cellStyle name="_RB_Update_current 11" xfId="1210"/>
    <cellStyle name="_RB_Update_current 12" xfId="1244"/>
    <cellStyle name="_RB_Update_current 13" xfId="1268"/>
    <cellStyle name="_RB_Update_current 14" xfId="1237"/>
    <cellStyle name="_RB_Update_current 15" xfId="1228"/>
    <cellStyle name="_RB_Update_current 16" xfId="1233"/>
    <cellStyle name="_RB_Update_current 17" xfId="1269"/>
    <cellStyle name="_RB_Update_current 18" xfId="1231"/>
    <cellStyle name="_RB_Update_current 19" xfId="1295"/>
    <cellStyle name="_RB_Update_current 2" xfId="953"/>
    <cellStyle name="_RB_Update_current 3" xfId="1134"/>
    <cellStyle name="_RB_Update_current 4" xfId="1169"/>
    <cellStyle name="_RB_Update_current 5" xfId="1176"/>
    <cellStyle name="_RB_Update_current 6" xfId="1171"/>
    <cellStyle name="_RB_Update_current 7" xfId="1174"/>
    <cellStyle name="_RB_Update_current 8" xfId="1173"/>
    <cellStyle name="_RB_Update_current 9" xfId="1208"/>
    <cellStyle name="_RB_Update_current_20110317 Guarantee Data sheet with CDS Expected Losses" xfId="110"/>
    <cellStyle name="_RB_Update_current_20110317 Guarantee Data sheet with CDS Expected Losses 2" xfId="958"/>
    <cellStyle name="_Sample change log v0 2" xfId="111"/>
    <cellStyle name="_Sample change log v0 2 2" xfId="959"/>
    <cellStyle name="_Sample change log v0 2_20110317 Guarantee Data sheet with CDS Expected Losses" xfId="112"/>
    <cellStyle name="_Sample change log v0 2_20110317 Guarantee Data sheet with CDS Expected Losses 2" xfId="960"/>
    <cellStyle name="_Sub debt extension discount table 31 1 11 v2" xfId="113"/>
    <cellStyle name="_Sub debt extension discount table 31 1 11 v2 2" xfId="961"/>
    <cellStyle name="_sub debt int" xfId="114"/>
    <cellStyle name="_sub debt int 2" xfId="962"/>
    <cellStyle name="_sub debt int_20110317 Guarantee Data sheet with CDS Expected Losses" xfId="115"/>
    <cellStyle name="_sub debt int_20110317 Guarantee Data sheet with CDS Expected Losses 2" xfId="963"/>
    <cellStyle name="_TableHead" xfId="116"/>
    <cellStyle name="_Tailor Analysis 1.11 (1 Dec take up rates)" xfId="117"/>
    <cellStyle name="_Tailor Analysis 1.11 (1 Dec take up rates) 2" xfId="964"/>
    <cellStyle name="1dp" xfId="118"/>
    <cellStyle name="1dp 2" xfId="119"/>
    <cellStyle name="1dp 2 2" xfId="966"/>
    <cellStyle name="1dp 3" xfId="965"/>
    <cellStyle name="20% - Accent1 2" xfId="120"/>
    <cellStyle name="20% - Accent1 2 2" xfId="121"/>
    <cellStyle name="20% - Accent1 3" xfId="122"/>
    <cellStyle name="20% - Accent1 4" xfId="1154"/>
    <cellStyle name="20% - Accent1 4 2" xfId="1279"/>
    <cellStyle name="20% - Accent1 5" xfId="1191"/>
    <cellStyle name="20% - Accent1 6" xfId="34"/>
    <cellStyle name="20% - Accent2 2" xfId="123"/>
    <cellStyle name="20% - Accent2 2 2" xfId="124"/>
    <cellStyle name="20% - Accent2 3" xfId="125"/>
    <cellStyle name="20% - Accent2 4" xfId="1156"/>
    <cellStyle name="20% - Accent2 4 2" xfId="1281"/>
    <cellStyle name="20% - Accent2 5" xfId="1193"/>
    <cellStyle name="20% - Accent2 6" xfId="38"/>
    <cellStyle name="20% - Accent3 2" xfId="126"/>
    <cellStyle name="20% - Accent3 2 2" xfId="127"/>
    <cellStyle name="20% - Accent3 3" xfId="128"/>
    <cellStyle name="20% - Accent3 4" xfId="1158"/>
    <cellStyle name="20% - Accent3 4 2" xfId="1283"/>
    <cellStyle name="20% - Accent3 5" xfId="1195"/>
    <cellStyle name="20% - Accent3 6" xfId="42"/>
    <cellStyle name="20% - Accent4 2" xfId="129"/>
    <cellStyle name="20% - Accent4 2 2" xfId="130"/>
    <cellStyle name="20% - Accent4 3" xfId="131"/>
    <cellStyle name="20% - Accent4 4" xfId="1160"/>
    <cellStyle name="20% - Accent4 4 2" xfId="1285"/>
    <cellStyle name="20% - Accent4 5" xfId="1197"/>
    <cellStyle name="20% - Accent4 6" xfId="46"/>
    <cellStyle name="20% - Accent5 2" xfId="132"/>
    <cellStyle name="20% - Accent5 2 2" xfId="133"/>
    <cellStyle name="20% - Accent5 3" xfId="134"/>
    <cellStyle name="20% - Accent5 4" xfId="1162"/>
    <cellStyle name="20% - Accent5 4 2" xfId="1287"/>
    <cellStyle name="20% - Accent5 5" xfId="1199"/>
    <cellStyle name="20% - Accent5 6" xfId="50"/>
    <cellStyle name="20% - Accent6 2" xfId="135"/>
    <cellStyle name="20% - Accent6 2 2" xfId="136"/>
    <cellStyle name="20% - Accent6 3" xfId="137"/>
    <cellStyle name="20% - Accent6 4" xfId="1164"/>
    <cellStyle name="20% - Accent6 4 2" xfId="1289"/>
    <cellStyle name="20% - Accent6 5" xfId="1201"/>
    <cellStyle name="20% - Accent6 6" xfId="54"/>
    <cellStyle name="3dp" xfId="138"/>
    <cellStyle name="3dp 2" xfId="139"/>
    <cellStyle name="3dp 2 2" xfId="968"/>
    <cellStyle name="3dp 3" xfId="967"/>
    <cellStyle name="40% - Accent1 2" xfId="140"/>
    <cellStyle name="40% - Accent1 2 2" xfId="141"/>
    <cellStyle name="40% - Accent1 3" xfId="142"/>
    <cellStyle name="40% - Accent1 4" xfId="1155"/>
    <cellStyle name="40% - Accent1 4 2" xfId="1280"/>
    <cellStyle name="40% - Accent1 5" xfId="1192"/>
    <cellStyle name="40% - Accent1 6" xfId="35"/>
    <cellStyle name="40% - Accent2 2" xfId="143"/>
    <cellStyle name="40% - Accent2 2 2" xfId="144"/>
    <cellStyle name="40% - Accent2 3" xfId="145"/>
    <cellStyle name="40% - Accent2 4" xfId="1157"/>
    <cellStyle name="40% - Accent2 4 2" xfId="1282"/>
    <cellStyle name="40% - Accent2 5" xfId="1194"/>
    <cellStyle name="40% - Accent2 6" xfId="39"/>
    <cellStyle name="40% - Accent3 2" xfId="146"/>
    <cellStyle name="40% - Accent3 2 2" xfId="147"/>
    <cellStyle name="40% - Accent3 3" xfId="148"/>
    <cellStyle name="40% - Accent3 4" xfId="1159"/>
    <cellStyle name="40% - Accent3 4 2" xfId="1284"/>
    <cellStyle name="40% - Accent3 5" xfId="1196"/>
    <cellStyle name="40% - Accent3 6" xfId="43"/>
    <cellStyle name="40% - Accent4 2" xfId="149"/>
    <cellStyle name="40% - Accent4 2 2" xfId="150"/>
    <cellStyle name="40% - Accent4 3" xfId="151"/>
    <cellStyle name="40% - Accent4 4" xfId="1161"/>
    <cellStyle name="40% - Accent4 4 2" xfId="1286"/>
    <cellStyle name="40% - Accent4 5" xfId="1198"/>
    <cellStyle name="40% - Accent4 6" xfId="47"/>
    <cellStyle name="40% - Accent5 2" xfId="152"/>
    <cellStyle name="40% - Accent5 2 2" xfId="153"/>
    <cellStyle name="40% - Accent5 3" xfId="154"/>
    <cellStyle name="40% - Accent5 4" xfId="1163"/>
    <cellStyle name="40% - Accent5 4 2" xfId="1288"/>
    <cellStyle name="40% - Accent5 5" xfId="1200"/>
    <cellStyle name="40% - Accent5 6" xfId="51"/>
    <cellStyle name="40% - Accent6 2" xfId="155"/>
    <cellStyle name="40% - Accent6 2 2" xfId="156"/>
    <cellStyle name="40% - Accent6 3" xfId="157"/>
    <cellStyle name="40% - Accent6 4" xfId="1165"/>
    <cellStyle name="40% - Accent6 4 2" xfId="1290"/>
    <cellStyle name="40% - Accent6 5" xfId="1202"/>
    <cellStyle name="40% - Accent6 6" xfId="55"/>
    <cellStyle name="4dp" xfId="158"/>
    <cellStyle name="4dp 2" xfId="159"/>
    <cellStyle name="4dp 2 2" xfId="970"/>
    <cellStyle name="4dp 3" xfId="969"/>
    <cellStyle name="60% - Accent1 2" xfId="160"/>
    <cellStyle name="60% - Accent1 2 2" xfId="161"/>
    <cellStyle name="60% - Accent1 3" xfId="162"/>
    <cellStyle name="60% - Accent1 4" xfId="36"/>
    <cellStyle name="60% - Accent2 2" xfId="163"/>
    <cellStyle name="60% - Accent2 2 2" xfId="164"/>
    <cellStyle name="60% - Accent2 3" xfId="165"/>
    <cellStyle name="60% - Accent2 4" xfId="40"/>
    <cellStyle name="60% - Accent3 2" xfId="166"/>
    <cellStyle name="60% - Accent3 2 2" xfId="167"/>
    <cellStyle name="60% - Accent3 3" xfId="168"/>
    <cellStyle name="60% - Accent3 4" xfId="44"/>
    <cellStyle name="60% - Accent4 2" xfId="169"/>
    <cellStyle name="60% - Accent4 2 2" xfId="170"/>
    <cellStyle name="60% - Accent4 3" xfId="171"/>
    <cellStyle name="60% - Accent4 4" xfId="48"/>
    <cellStyle name="60% - Accent5 2" xfId="172"/>
    <cellStyle name="60% - Accent5 2 2" xfId="173"/>
    <cellStyle name="60% - Accent5 3" xfId="174"/>
    <cellStyle name="60% - Accent5 4" xfId="52"/>
    <cellStyle name="60% - Accent6 2" xfId="175"/>
    <cellStyle name="60% - Accent6 2 2" xfId="176"/>
    <cellStyle name="60% - Accent6 3" xfId="177"/>
    <cellStyle name="60% - Accent6 4" xfId="56"/>
    <cellStyle name="Accent1 2" xfId="178"/>
    <cellStyle name="Accent1 2 2" xfId="179"/>
    <cellStyle name="Accent1 3" xfId="180"/>
    <cellStyle name="Accent1 4" xfId="33"/>
    <cellStyle name="Accent2 2" xfId="181"/>
    <cellStyle name="Accent2 2 2" xfId="182"/>
    <cellStyle name="Accent2 3" xfId="183"/>
    <cellStyle name="Accent2 4" xfId="37"/>
    <cellStyle name="Accent3 2" xfId="184"/>
    <cellStyle name="Accent3 2 2" xfId="185"/>
    <cellStyle name="Accent3 3" xfId="186"/>
    <cellStyle name="Accent3 4" xfId="41"/>
    <cellStyle name="Accent4 2" xfId="187"/>
    <cellStyle name="Accent4 2 2" xfId="188"/>
    <cellStyle name="Accent4 3" xfId="189"/>
    <cellStyle name="Accent4 4" xfId="45"/>
    <cellStyle name="Accent5 2" xfId="190"/>
    <cellStyle name="Accent5 2 2" xfId="191"/>
    <cellStyle name="Accent5 3" xfId="192"/>
    <cellStyle name="Accent5 4" xfId="49"/>
    <cellStyle name="Accent6 2" xfId="193"/>
    <cellStyle name="Accent6 2 2" xfId="194"/>
    <cellStyle name="Accent6 3" xfId="195"/>
    <cellStyle name="Accent6 4" xfId="53"/>
    <cellStyle name="Adjustable" xfId="196"/>
    <cellStyle name="ANCLAS,REZONES Y SUS PARTES,DE FUNDICION,DE HIERRO O DE ACERO" xfId="1320"/>
    <cellStyle name="ANCLAS,REZONES Y SUS PARTES,DE FUNDICION,DE HIERRO O DE ACERO 2" xfId="1321"/>
    <cellStyle name="Bad 2" xfId="197"/>
    <cellStyle name="Bad 2 2" xfId="198"/>
    <cellStyle name="Bad 3" xfId="199"/>
    <cellStyle name="Bad 4" xfId="22"/>
    <cellStyle name="Bid £m format" xfId="200"/>
    <cellStyle name="Bid £m format 2" xfId="971"/>
    <cellStyle name="blue" xfId="201"/>
    <cellStyle name="Border" xfId="202"/>
    <cellStyle name="Brand Align Left Text" xfId="203"/>
    <cellStyle name="Brand Align Left Text 2" xfId="1213"/>
    <cellStyle name="Brand Default" xfId="204"/>
    <cellStyle name="Brand Percent" xfId="205"/>
    <cellStyle name="Brand Source" xfId="206"/>
    <cellStyle name="Brand Source 2" xfId="1214"/>
    <cellStyle name="Brand Subtitle with Underline" xfId="207"/>
    <cellStyle name="Brand Subtitle with Underline 2" xfId="1215"/>
    <cellStyle name="Brand Subtitle without Underline" xfId="208"/>
    <cellStyle name="Brand Subtitle without Underline 2" xfId="1216"/>
    <cellStyle name="Brand Title" xfId="209"/>
    <cellStyle name="Brand Title 2" xfId="1217"/>
    <cellStyle name="Calculation 2" xfId="210"/>
    <cellStyle name="Calculation 2 2" xfId="211"/>
    <cellStyle name="Calculation 3" xfId="212"/>
    <cellStyle name="Calculation 4" xfId="26"/>
    <cellStyle name="cells" xfId="1322"/>
    <cellStyle name="Characteristic" xfId="213"/>
    <cellStyle name="Characteristic 2" xfId="972"/>
    <cellStyle name="CharactGroup" xfId="214"/>
    <cellStyle name="CharactGroup 2" xfId="973"/>
    <cellStyle name="CharactNote" xfId="215"/>
    <cellStyle name="CharactNote 2" xfId="974"/>
    <cellStyle name="CharactType" xfId="216"/>
    <cellStyle name="CharactType 2" xfId="975"/>
    <cellStyle name="CharactValue" xfId="217"/>
    <cellStyle name="CharactValue 2" xfId="976"/>
    <cellStyle name="CharactValueNote" xfId="218"/>
    <cellStyle name="CharactValueNote 2" xfId="977"/>
    <cellStyle name="CharShortType" xfId="219"/>
    <cellStyle name="CharShortType 2" xfId="978"/>
    <cellStyle name="Check Cell 2" xfId="220"/>
    <cellStyle name="Check Cell 2 2" xfId="221"/>
    <cellStyle name="Check Cell 3" xfId="222"/>
    <cellStyle name="Check Cell 4" xfId="28"/>
    <cellStyle name="CIL" xfId="223"/>
    <cellStyle name="CIU" xfId="224"/>
    <cellStyle name="column field" xfId="1323"/>
    <cellStyle name="Comma -" xfId="225"/>
    <cellStyle name="Comma  - Style1" xfId="226"/>
    <cellStyle name="Comma  - Style2" xfId="227"/>
    <cellStyle name="Comma  - Style3" xfId="228"/>
    <cellStyle name="Comma  - Style4" xfId="229"/>
    <cellStyle name="Comma  - Style5" xfId="230"/>
    <cellStyle name="Comma  - Style6" xfId="231"/>
    <cellStyle name="Comma  - Style7" xfId="232"/>
    <cellStyle name="Comma  - Style8" xfId="233"/>
    <cellStyle name="Comma 0" xfId="234"/>
    <cellStyle name="Comma 0*" xfId="235"/>
    <cellStyle name="Comma 0__MasterJRComps" xfId="236"/>
    <cellStyle name="Comma 10" xfId="237"/>
    <cellStyle name="Comma 11" xfId="238"/>
    <cellStyle name="Comma 12" xfId="932"/>
    <cellStyle name="Comma 13" xfId="1264"/>
    <cellStyle name="Comma 14" xfId="1240"/>
    <cellStyle name="Comma 15" xfId="1241"/>
    <cellStyle name="Comma 16" xfId="1270"/>
    <cellStyle name="Comma 17" xfId="1230"/>
    <cellStyle name="Comma 18" xfId="1308"/>
    <cellStyle name="Comma 19" xfId="1311"/>
    <cellStyle name="Comma 2" xfId="6"/>
    <cellStyle name="Comma 2 2" xfId="240"/>
    <cellStyle name="Comma 2 2 2" xfId="241"/>
    <cellStyle name="Comma 2 2 2 2" xfId="981"/>
    <cellStyle name="Comma 2 2 3" xfId="980"/>
    <cellStyle name="Comma 2 3" xfId="242"/>
    <cellStyle name="Comma 2 3 2" xfId="982"/>
    <cellStyle name="Comma 2 4" xfId="243"/>
    <cellStyle name="Comma 2 4 2" xfId="983"/>
    <cellStyle name="Comma 2 5" xfId="979"/>
    <cellStyle name="Comma 2 6" xfId="1314"/>
    <cellStyle name="Comma 2 7" xfId="239"/>
    <cellStyle name="Comma 2 8" xfId="1364"/>
    <cellStyle name="Comma 2 9" xfId="1368"/>
    <cellStyle name="Comma 2*" xfId="244"/>
    <cellStyle name="Comma 2__MasterJRComps" xfId="245"/>
    <cellStyle name="Comma 20" xfId="1319"/>
    <cellStyle name="Comma 21" xfId="1339"/>
    <cellStyle name="Comma 22" xfId="65"/>
    <cellStyle name="Comma 23" xfId="913"/>
    <cellStyle name="Comma 24" xfId="1355"/>
    <cellStyle name="Comma 25" xfId="1345"/>
    <cellStyle name="Comma 26" xfId="1343"/>
    <cellStyle name="Comma 27" xfId="1350"/>
    <cellStyle name="Comma 28" xfId="1349"/>
    <cellStyle name="Comma 29" xfId="1346"/>
    <cellStyle name="Comma 3" xfId="7"/>
    <cellStyle name="Comma 3 2" xfId="247"/>
    <cellStyle name="Comma 3 2 2" xfId="985"/>
    <cellStyle name="Comma 3 3" xfId="248"/>
    <cellStyle name="Comma 3 4" xfId="984"/>
    <cellStyle name="Comma 3 5" xfId="246"/>
    <cellStyle name="Comma 3 6" xfId="1365"/>
    <cellStyle name="Comma 3 7" xfId="1369"/>
    <cellStyle name="Comma 3*" xfId="249"/>
    <cellStyle name="Comma 30" xfId="1359"/>
    <cellStyle name="Comma 31" xfId="1362"/>
    <cellStyle name="Comma 32" xfId="12"/>
    <cellStyle name="Comma 33" xfId="1375"/>
    <cellStyle name="Comma 4" xfId="250"/>
    <cellStyle name="Comma 4 2" xfId="251"/>
    <cellStyle name="Comma 4 3" xfId="986"/>
    <cellStyle name="Comma 5" xfId="252"/>
    <cellStyle name="Comma 5 2" xfId="987"/>
    <cellStyle name="Comma 6" xfId="253"/>
    <cellStyle name="Comma 6 2" xfId="254"/>
    <cellStyle name="Comma 7" xfId="255"/>
    <cellStyle name="Comma 8" xfId="256"/>
    <cellStyle name="Comma 8 2" xfId="988"/>
    <cellStyle name="Comma 9" xfId="257"/>
    <cellStyle name="Comma 9 2" xfId="989"/>
    <cellStyle name="Comma*" xfId="258"/>
    <cellStyle name="Comma0" xfId="259"/>
    <cellStyle name="Comma0 - Modelo1" xfId="260"/>
    <cellStyle name="Comma0 - Style1" xfId="261"/>
    <cellStyle name="Comma1 - Modelo2" xfId="262"/>
    <cellStyle name="Comma1 - Style2" xfId="263"/>
    <cellStyle name="Condition" xfId="264"/>
    <cellStyle name="Condition 2" xfId="990"/>
    <cellStyle name="CondMandatory" xfId="265"/>
    <cellStyle name="CondMandatory 2" xfId="991"/>
    <cellStyle name="Content1" xfId="266"/>
    <cellStyle name="Content1 2" xfId="992"/>
    <cellStyle name="Content2" xfId="267"/>
    <cellStyle name="Content3" xfId="268"/>
    <cellStyle name="Cover Date" xfId="269"/>
    <cellStyle name="Cover Date 2" xfId="993"/>
    <cellStyle name="Cover Subtitle" xfId="270"/>
    <cellStyle name="Cover Subtitle 2" xfId="994"/>
    <cellStyle name="Cover Title" xfId="271"/>
    <cellStyle name="Cover Title 2" xfId="995"/>
    <cellStyle name="Currency 0" xfId="272"/>
    <cellStyle name="Currency 2" xfId="61"/>
    <cellStyle name="Currency 2 2" xfId="274"/>
    <cellStyle name="Currency 2 2 2" xfId="997"/>
    <cellStyle name="Currency 2 3" xfId="275"/>
    <cellStyle name="Currency 2 3 2" xfId="998"/>
    <cellStyle name="Currency 2 4" xfId="996"/>
    <cellStyle name="Currency 2 5" xfId="1316"/>
    <cellStyle name="Currency 2 6" xfId="273"/>
    <cellStyle name="Currency 2 7" xfId="1370"/>
    <cellStyle name="Currency 2*" xfId="276"/>
    <cellStyle name="Currency 2_% Change" xfId="277"/>
    <cellStyle name="Currency 3" xfId="278"/>
    <cellStyle name="Currency 3*" xfId="279"/>
    <cellStyle name="Currency 4" xfId="280"/>
    <cellStyle name="Currency*" xfId="281"/>
    <cellStyle name="Currency0" xfId="282"/>
    <cellStyle name="Data_Total" xfId="1324"/>
    <cellStyle name="Date" xfId="283"/>
    <cellStyle name="Date Aligned" xfId="284"/>
    <cellStyle name="Date Aligned*" xfId="285"/>
    <cellStyle name="Date Aligned__MasterJRComps" xfId="286"/>
    <cellStyle name="Description" xfId="287"/>
    <cellStyle name="Dia" xfId="288"/>
    <cellStyle name="Dia 2" xfId="999"/>
    <cellStyle name="DistributionType" xfId="289"/>
    <cellStyle name="DistributionType 2" xfId="1000"/>
    <cellStyle name="Dotted Line" xfId="290"/>
    <cellStyle name="Encabez1" xfId="291"/>
    <cellStyle name="Encabez1 2" xfId="1001"/>
    <cellStyle name="Encabez2" xfId="292"/>
    <cellStyle name="Encabez2 2" xfId="1002"/>
    <cellStyle name="Euro" xfId="293"/>
    <cellStyle name="Euro 2" xfId="294"/>
    <cellStyle name="Euro 2 2" xfId="1004"/>
    <cellStyle name="Euro 3" xfId="1003"/>
    <cellStyle name="Explanatory Text 2" xfId="295"/>
    <cellStyle name="Explanatory Text 2 2" xfId="296"/>
    <cellStyle name="Explanatory Text 3" xfId="297"/>
    <cellStyle name="Explanatory Text 4" xfId="31"/>
    <cellStyle name="F2" xfId="298"/>
    <cellStyle name="F2 2" xfId="1005"/>
    <cellStyle name="F3" xfId="299"/>
    <cellStyle name="F3 2" xfId="1006"/>
    <cellStyle name="F4" xfId="300"/>
    <cellStyle name="F4 2" xfId="1007"/>
    <cellStyle name="F5" xfId="301"/>
    <cellStyle name="F5 2" xfId="1008"/>
    <cellStyle name="F6" xfId="302"/>
    <cellStyle name="F6 2" xfId="1009"/>
    <cellStyle name="F7" xfId="303"/>
    <cellStyle name="F7 2" xfId="1010"/>
    <cellStyle name="F8" xfId="304"/>
    <cellStyle name="F8 2" xfId="1011"/>
    <cellStyle name="field" xfId="1325"/>
    <cellStyle name="field names" xfId="1326"/>
    <cellStyle name="Fijo" xfId="305"/>
    <cellStyle name="Fijo 2" xfId="1012"/>
    <cellStyle name="Financiero" xfId="306"/>
    <cellStyle name="Financiero 2" xfId="1013"/>
    <cellStyle name="Fixed" xfId="307"/>
    <cellStyle name="Flag" xfId="308"/>
    <cellStyle name="Flash" xfId="309"/>
    <cellStyle name="Fonts" xfId="310"/>
    <cellStyle name="Fonts 2" xfId="1014"/>
    <cellStyle name="footer" xfId="1327"/>
    <cellStyle name="Footer SBILogo1" xfId="311"/>
    <cellStyle name="Footer SBILogo1 2" xfId="1015"/>
    <cellStyle name="Footer SBILogo2" xfId="312"/>
    <cellStyle name="Footnote" xfId="313"/>
    <cellStyle name="footnote ref" xfId="314"/>
    <cellStyle name="Footnote Reference" xfId="315"/>
    <cellStyle name="footnote text" xfId="316"/>
    <cellStyle name="Footnote_% Change" xfId="317"/>
    <cellStyle name="General" xfId="318"/>
    <cellStyle name="General 2" xfId="319"/>
    <cellStyle name="General 2 2" xfId="1017"/>
    <cellStyle name="General 3" xfId="1016"/>
    <cellStyle name="Good 2" xfId="320"/>
    <cellStyle name="Good 2 2" xfId="321"/>
    <cellStyle name="Good 3" xfId="322"/>
    <cellStyle name="Good 4" xfId="21"/>
    <cellStyle name="Grey" xfId="323"/>
    <cellStyle name="Grey 2" xfId="1223"/>
    <cellStyle name="Group" xfId="324"/>
    <cellStyle name="Group 2" xfId="1018"/>
    <cellStyle name="GroupNote" xfId="325"/>
    <cellStyle name="GroupNote 2" xfId="1019"/>
    <cellStyle name="Hard Percent" xfId="326"/>
    <cellStyle name="Header" xfId="327"/>
    <cellStyle name="Header Draft Stamp" xfId="328"/>
    <cellStyle name="Header_% Change" xfId="329"/>
    <cellStyle name="Header1" xfId="330"/>
    <cellStyle name="Header2" xfId="331"/>
    <cellStyle name="HeaderLabel" xfId="332"/>
    <cellStyle name="HeaderText" xfId="333"/>
    <cellStyle name="Heading" xfId="334"/>
    <cellStyle name="Heading 1 2" xfId="335"/>
    <cellStyle name="Heading 1 2 2" xfId="336"/>
    <cellStyle name="Heading 1 2_asset sales" xfId="337"/>
    <cellStyle name="Heading 1 3" xfId="338"/>
    <cellStyle name="Heading 1 4" xfId="339"/>
    <cellStyle name="Heading 1 4 2" xfId="340"/>
    <cellStyle name="Heading 1 5" xfId="341"/>
    <cellStyle name="Heading 1 6" xfId="17"/>
    <cellStyle name="Heading 1 7" xfId="1371"/>
    <cellStyle name="Heading 1 Above" xfId="342"/>
    <cellStyle name="Heading 1+" xfId="343"/>
    <cellStyle name="Heading 1+ 2" xfId="1020"/>
    <cellStyle name="Heading 2 2" xfId="344"/>
    <cellStyle name="Heading 2 2 2" xfId="345"/>
    <cellStyle name="Heading 2 3" xfId="346"/>
    <cellStyle name="Heading 2 4" xfId="347"/>
    <cellStyle name="Heading 2 4 2" xfId="348"/>
    <cellStyle name="Heading 2 5" xfId="349"/>
    <cellStyle name="Heading 2 6" xfId="18"/>
    <cellStyle name="Heading 2 Below" xfId="350"/>
    <cellStyle name="Heading 2+" xfId="351"/>
    <cellStyle name="Heading 2+ 2" xfId="1021"/>
    <cellStyle name="Heading 3 2" xfId="352"/>
    <cellStyle name="Heading 3 2 2" xfId="353"/>
    <cellStyle name="Heading 3 3" xfId="354"/>
    <cellStyle name="Heading 3 4" xfId="355"/>
    <cellStyle name="Heading 3 4 2" xfId="356"/>
    <cellStyle name="Heading 3 5" xfId="357"/>
    <cellStyle name="Heading 3 6" xfId="19"/>
    <cellStyle name="Heading 3+" xfId="358"/>
    <cellStyle name="Heading 4 2" xfId="359"/>
    <cellStyle name="Heading 4 2 2" xfId="360"/>
    <cellStyle name="Heading 4 3" xfId="361"/>
    <cellStyle name="Heading 4 4" xfId="362"/>
    <cellStyle name="Heading 4 4 2" xfId="363"/>
    <cellStyle name="Heading 4 5" xfId="364"/>
    <cellStyle name="Heading 4 6" xfId="20"/>
    <cellStyle name="Heading 5" xfId="365"/>
    <cellStyle name="Heading 6" xfId="366"/>
    <cellStyle name="Heading 7" xfId="367"/>
    <cellStyle name="Heading 8" xfId="368"/>
    <cellStyle name="Heading1" xfId="369"/>
    <cellStyle name="Heading2" xfId="370"/>
    <cellStyle name="Heading3" xfId="371"/>
    <cellStyle name="Heading4" xfId="372"/>
    <cellStyle name="Heading5" xfId="373"/>
    <cellStyle name="Headings" xfId="1328"/>
    <cellStyle name="Horizontal" xfId="374"/>
    <cellStyle name="Horizontal 2" xfId="1022"/>
    <cellStyle name="Hyperlink" xfId="2" builtinId="8"/>
    <cellStyle name="Hyperlink 2" xfId="13"/>
    <cellStyle name="Hyperlink 2 2" xfId="376"/>
    <cellStyle name="Hyperlink 2 3" xfId="1329"/>
    <cellStyle name="Hyperlink 2 4" xfId="375"/>
    <cellStyle name="Hyperlink 3" xfId="377"/>
    <cellStyle name="Hyperlink 3 2" xfId="1330"/>
    <cellStyle name="Hyperlink 4" xfId="378"/>
    <cellStyle name="Hyperlink 5" xfId="379"/>
    <cellStyle name="Hyperlink 6" xfId="380"/>
    <cellStyle name="Information" xfId="381"/>
    <cellStyle name="Input [yellow]" xfId="382"/>
    <cellStyle name="Input 10" xfId="383"/>
    <cellStyle name="Input 11" xfId="384"/>
    <cellStyle name="Input 12" xfId="385"/>
    <cellStyle name="Input 13" xfId="386"/>
    <cellStyle name="Input 14" xfId="387"/>
    <cellStyle name="Input 15" xfId="388"/>
    <cellStyle name="Input 16" xfId="389"/>
    <cellStyle name="Input 17" xfId="390"/>
    <cellStyle name="Input 18" xfId="391"/>
    <cellStyle name="Input 19" xfId="392"/>
    <cellStyle name="Input 2" xfId="393"/>
    <cellStyle name="Input 2 2" xfId="394"/>
    <cellStyle name="Input 20" xfId="395"/>
    <cellStyle name="Input 21" xfId="24"/>
    <cellStyle name="Input 22" xfId="1372"/>
    <cellStyle name="Input 3" xfId="396"/>
    <cellStyle name="Input 4" xfId="397"/>
    <cellStyle name="Input 5" xfId="398"/>
    <cellStyle name="Input 6" xfId="399"/>
    <cellStyle name="Input 7" xfId="400"/>
    <cellStyle name="Input 8" xfId="401"/>
    <cellStyle name="Input 9" xfId="402"/>
    <cellStyle name="Input Currency" xfId="403"/>
    <cellStyle name="Input Currency 2" xfId="404"/>
    <cellStyle name="Input Multiple" xfId="405"/>
    <cellStyle name="Input Percent" xfId="406"/>
    <cellStyle name="LabelIntersect" xfId="407"/>
    <cellStyle name="LabelLeft" xfId="408"/>
    <cellStyle name="LabelTop" xfId="409"/>
    <cellStyle name="Level" xfId="410"/>
    <cellStyle name="Level 2" xfId="1023"/>
    <cellStyle name="Linked Cell 2" xfId="411"/>
    <cellStyle name="Linked Cell 2 2" xfId="412"/>
    <cellStyle name="Linked Cell 3" xfId="413"/>
    <cellStyle name="Linked Cell 4" xfId="27"/>
    <cellStyle name="Mik" xfId="414"/>
    <cellStyle name="Mik 2" xfId="415"/>
    <cellStyle name="Mik 2 2" xfId="416"/>
    <cellStyle name="Mik 2 2 2" xfId="1026"/>
    <cellStyle name="Mik 2 3" xfId="1025"/>
    <cellStyle name="Mik 3" xfId="1024"/>
    <cellStyle name="Mik_Fiscal Tables" xfId="417"/>
    <cellStyle name="Millares [0]_10 AVERIAS MASIVAS + ANT" xfId="418"/>
    <cellStyle name="Millares_10 AVERIAS MASIVAS + ANT" xfId="419"/>
    <cellStyle name="Moneda [0]_Clasif por Diferencial" xfId="420"/>
    <cellStyle name="Moneda_Clasif por Diferencial" xfId="421"/>
    <cellStyle name="MS_English" xfId="422"/>
    <cellStyle name="Multiple" xfId="423"/>
    <cellStyle name="MultipleBelow" xfId="424"/>
    <cellStyle name="N" xfId="425"/>
    <cellStyle name="N 2" xfId="426"/>
    <cellStyle name="N 2 2" xfId="1028"/>
    <cellStyle name="N 3" xfId="1027"/>
    <cellStyle name="Neutral 2" xfId="427"/>
    <cellStyle name="Neutral 2 2" xfId="428"/>
    <cellStyle name="Neutral 3" xfId="429"/>
    <cellStyle name="Neutral 4" xfId="23"/>
    <cellStyle name="no dec" xfId="430"/>
    <cellStyle name="no dec 2" xfId="1229"/>
    <cellStyle name="Normal" xfId="0" builtinId="0"/>
    <cellStyle name="Normal - Style1" xfId="431"/>
    <cellStyle name="Normal - Style1 2" xfId="432"/>
    <cellStyle name="Normal - Style2" xfId="433"/>
    <cellStyle name="Normal - Style3" xfId="434"/>
    <cellStyle name="Normal - Style4" xfId="435"/>
    <cellStyle name="Normal - Style5" xfId="436"/>
    <cellStyle name="Normal 0" xfId="437"/>
    <cellStyle name="Normal 10" xfId="438"/>
    <cellStyle name="Normal 10 2" xfId="439"/>
    <cellStyle name="Normal 10 2 2" xfId="1030"/>
    <cellStyle name="Normal 10 3" xfId="1029"/>
    <cellStyle name="Normal 10 4" xfId="440"/>
    <cellStyle name="Normal 10 4 2" xfId="1031"/>
    <cellStyle name="Normal 100" xfId="1"/>
    <cellStyle name="Normal 101" xfId="1367"/>
    <cellStyle name="Normal 102" xfId="14"/>
    <cellStyle name="Normal 102 2" xfId="441"/>
    <cellStyle name="Normal 102 2 2" xfId="1033"/>
    <cellStyle name="Normal 102 3" xfId="1032"/>
    <cellStyle name="Normal 11" xfId="442"/>
    <cellStyle name="Normal 11 2" xfId="443"/>
    <cellStyle name="Normal 11 2 2" xfId="1035"/>
    <cellStyle name="Normal 11 3" xfId="1034"/>
    <cellStyle name="Normal 12" xfId="444"/>
    <cellStyle name="Normal 12 2" xfId="445"/>
    <cellStyle name="Normal 12 2 2" xfId="1037"/>
    <cellStyle name="Normal 12 3" xfId="1036"/>
    <cellStyle name="Normal 13" xfId="446"/>
    <cellStyle name="Normal 13 2" xfId="1038"/>
    <cellStyle name="Normal 14" xfId="447"/>
    <cellStyle name="Normal 14 2" xfId="1039"/>
    <cellStyle name="Normal 15" xfId="448"/>
    <cellStyle name="Normal 15 2" xfId="1040"/>
    <cellStyle name="Normal 15 3" xfId="449"/>
    <cellStyle name="Normal 15 3 2" xfId="1041"/>
    <cellStyle name="Normal 16" xfId="450"/>
    <cellStyle name="Normal 16 2" xfId="1042"/>
    <cellStyle name="Normal 17" xfId="451"/>
    <cellStyle name="Normal 17 2" xfId="1043"/>
    <cellStyle name="Normal 18" xfId="452"/>
    <cellStyle name="Normal 18 10 4" xfId="453"/>
    <cellStyle name="Normal 18 2" xfId="1044"/>
    <cellStyle name="Normal 19" xfId="454"/>
    <cellStyle name="Normal 19 2" xfId="1045"/>
    <cellStyle name="Normal 2" xfId="5"/>
    <cellStyle name="Normal 2 10" xfId="456"/>
    <cellStyle name="Normal 2 11" xfId="457"/>
    <cellStyle name="Normal 2 12" xfId="458"/>
    <cellStyle name="Normal 2 12 2" xfId="1046"/>
    <cellStyle name="Normal 2 13" xfId="1313"/>
    <cellStyle name="Normal 2 14" xfId="455"/>
    <cellStyle name="Normal 2 15" xfId="1363"/>
    <cellStyle name="Normal 2 2" xfId="8"/>
    <cellStyle name="Normal 2 2 2" xfId="459"/>
    <cellStyle name="Normal 2 2 2 2" xfId="460"/>
    <cellStyle name="Normal 2 2 2 3" xfId="461"/>
    <cellStyle name="Normal 2 2 2 4" xfId="1048"/>
    <cellStyle name="Normal 2 2 2_T4.40" xfId="462"/>
    <cellStyle name="Normal 2 2 3" xfId="463"/>
    <cellStyle name="Normal 2 2 3 2" xfId="464"/>
    <cellStyle name="Normal 2 2 4" xfId="465"/>
    <cellStyle name="Normal 2 2 4 2" xfId="466"/>
    <cellStyle name="Normal 2 2 5" xfId="467"/>
    <cellStyle name="Normal 2 2 5 2" xfId="468"/>
    <cellStyle name="Normal 2 2 6" xfId="469"/>
    <cellStyle name="Normal 2 2 7" xfId="470"/>
    <cellStyle name="Normal 2 2 8" xfId="471"/>
    <cellStyle name="Normal 2 2 9" xfId="1047"/>
    <cellStyle name="Normal 2 2_T4.40" xfId="472"/>
    <cellStyle name="Normal 2 3" xfId="58"/>
    <cellStyle name="Normal 2 3 2" xfId="474"/>
    <cellStyle name="Normal 2 3 2 2" xfId="475"/>
    <cellStyle name="Normal 2 3 2 3" xfId="476"/>
    <cellStyle name="Normal 2 3 2 4" xfId="1050"/>
    <cellStyle name="Normal 2 3 3" xfId="477"/>
    <cellStyle name="Normal 2 3 3 2" xfId="1051"/>
    <cellStyle name="Normal 2 3 4" xfId="478"/>
    <cellStyle name="Normal 2 3 5" xfId="479"/>
    <cellStyle name="Normal 2 3 6" xfId="1049"/>
    <cellStyle name="Normal 2 3 7" xfId="1307"/>
    <cellStyle name="Normal 2 3 8" xfId="473"/>
    <cellStyle name="Normal 2 4" xfId="63"/>
    <cellStyle name="Normal 2 4 2" xfId="481"/>
    <cellStyle name="Normal 2 4 3" xfId="1052"/>
    <cellStyle name="Normal 2 4 4" xfId="480"/>
    <cellStyle name="Normal 2 5" xfId="57"/>
    <cellStyle name="Normal 2 5 2" xfId="483"/>
    <cellStyle name="Normal 2 5 3" xfId="482"/>
    <cellStyle name="Normal 2 6" xfId="484"/>
    <cellStyle name="Normal 2 6 2" xfId="485"/>
    <cellStyle name="Normal 2 7" xfId="486"/>
    <cellStyle name="Normal 2 7 2" xfId="487"/>
    <cellStyle name="Normal 2 8" xfId="488"/>
    <cellStyle name="Normal 2 8 2" xfId="489"/>
    <cellStyle name="Normal 2 9" xfId="490"/>
    <cellStyle name="Normal 2_charts tables TP" xfId="491"/>
    <cellStyle name="Normal 20" xfId="492"/>
    <cellStyle name="Normal 20 2" xfId="1053"/>
    <cellStyle name="Normal 21" xfId="493"/>
    <cellStyle name="Normal 21 2" xfId="494"/>
    <cellStyle name="Normal 21 2 2" xfId="495"/>
    <cellStyle name="Normal 21 2 3" xfId="1055"/>
    <cellStyle name="Normal 21 3" xfId="496"/>
    <cellStyle name="Normal 21 4" xfId="497"/>
    <cellStyle name="Normal 21 5" xfId="1054"/>
    <cellStyle name="Normal 21_Book1" xfId="498"/>
    <cellStyle name="Normal 22" xfId="499"/>
    <cellStyle name="Normal 22 2" xfId="500"/>
    <cellStyle name="Normal 22 2 2" xfId="501"/>
    <cellStyle name="Normal 22 2 3" xfId="1057"/>
    <cellStyle name="Normal 22 3" xfId="502"/>
    <cellStyle name="Normal 22 4" xfId="503"/>
    <cellStyle name="Normal 22 5" xfId="1056"/>
    <cellStyle name="Normal 22_Book1" xfId="504"/>
    <cellStyle name="Normal 23" xfId="505"/>
    <cellStyle name="Normal 23 2" xfId="1058"/>
    <cellStyle name="Normal 24" xfId="506"/>
    <cellStyle name="Normal 24 2" xfId="507"/>
    <cellStyle name="Normal 24 2 2" xfId="508"/>
    <cellStyle name="Normal 24 2 2 2" xfId="509"/>
    <cellStyle name="Normal 24 2 3" xfId="510"/>
    <cellStyle name="Normal 24 3" xfId="511"/>
    <cellStyle name="Normal 25" xfId="512"/>
    <cellStyle name="Normal 25 2" xfId="513"/>
    <cellStyle name="Normal 26" xfId="514"/>
    <cellStyle name="Normal 26 2" xfId="515"/>
    <cellStyle name="Normal 26 2 2" xfId="1060"/>
    <cellStyle name="Normal 26 3" xfId="516"/>
    <cellStyle name="Normal 26 4" xfId="1059"/>
    <cellStyle name="Normal 27" xfId="517"/>
    <cellStyle name="Normal 27 2" xfId="518"/>
    <cellStyle name="Normal 27 2 2" xfId="1061"/>
    <cellStyle name="Normal 27 3" xfId="519"/>
    <cellStyle name="Normal 28" xfId="520"/>
    <cellStyle name="Normal 28 2" xfId="521"/>
    <cellStyle name="Normal 28 2 2" xfId="522"/>
    <cellStyle name="Normal 29" xfId="523"/>
    <cellStyle name="Normal 29 2" xfId="524"/>
    <cellStyle name="Normal 29 3" xfId="1062"/>
    <cellStyle name="Normal 3" xfId="3"/>
    <cellStyle name="Normal 3 10" xfId="525"/>
    <cellStyle name="Normal 3 11" xfId="526"/>
    <cellStyle name="Normal 3 11 2" xfId="1063"/>
    <cellStyle name="Normal 3 12" xfId="527"/>
    <cellStyle name="Normal 3 2" xfId="64"/>
    <cellStyle name="Normal 3 2 2" xfId="529"/>
    <cellStyle name="Normal 3 2 2 2" xfId="530"/>
    <cellStyle name="Normal 3 2 2 2 2" xfId="1064"/>
    <cellStyle name="Normal 3 2 3" xfId="531"/>
    <cellStyle name="Normal 3 2 3 2" xfId="1065"/>
    <cellStyle name="Normal 3 2 4" xfId="532"/>
    <cellStyle name="Normal 3 2 4 2" xfId="1066"/>
    <cellStyle name="Normal 3 2 5" xfId="533"/>
    <cellStyle name="Normal 3 2 6" xfId="528"/>
    <cellStyle name="Normal 3 3" xfId="59"/>
    <cellStyle name="Normal 3 3 2" xfId="535"/>
    <cellStyle name="Normal 3 3 3" xfId="536"/>
    <cellStyle name="Normal 3 3 4" xfId="1067"/>
    <cellStyle name="Normal 3 3 5" xfId="534"/>
    <cellStyle name="Normal 3 3_T4.40" xfId="537"/>
    <cellStyle name="Normal 3 4" xfId="538"/>
    <cellStyle name="Normal 3 4 2" xfId="539"/>
    <cellStyle name="Normal 3 5" xfId="540"/>
    <cellStyle name="Normal 3 5 2" xfId="541"/>
    <cellStyle name="Normal 3 6" xfId="542"/>
    <cellStyle name="Normal 3 6 2" xfId="543"/>
    <cellStyle name="Normal 3 7" xfId="544"/>
    <cellStyle name="Normal 3 8" xfId="545"/>
    <cellStyle name="Normal 3 9" xfId="546"/>
    <cellStyle name="Normal 3_asset sales" xfId="547"/>
    <cellStyle name="Normal 30" xfId="548"/>
    <cellStyle name="Normal 30 2" xfId="549"/>
    <cellStyle name="Normal 31" xfId="550"/>
    <cellStyle name="Normal 31 2" xfId="551"/>
    <cellStyle name="Normal 32" xfId="552"/>
    <cellStyle name="Normal 33" xfId="553"/>
    <cellStyle name="Normal 33 2" xfId="1068"/>
    <cellStyle name="Normal 34" xfId="554"/>
    <cellStyle name="Normal 34 2" xfId="1069"/>
    <cellStyle name="Normal 35" xfId="555"/>
    <cellStyle name="Normal 36" xfId="556"/>
    <cellStyle name="Normal 37" xfId="557"/>
    <cellStyle name="Normal 38" xfId="558"/>
    <cellStyle name="Normal 39" xfId="559"/>
    <cellStyle name="Normal 4" xfId="4"/>
    <cellStyle name="Normal 4 10" xfId="561"/>
    <cellStyle name="Normal 4 11" xfId="562"/>
    <cellStyle name="Normal 4 11 2" xfId="1071"/>
    <cellStyle name="Normal 4 12" xfId="1070"/>
    <cellStyle name="Normal 4 13" xfId="560"/>
    <cellStyle name="Normal 4 2" xfId="563"/>
    <cellStyle name="Normal 4 2 2" xfId="564"/>
    <cellStyle name="Normal 4 2 2 2" xfId="565"/>
    <cellStyle name="Normal 4 2 3" xfId="566"/>
    <cellStyle name="Normal 4 2 4" xfId="567"/>
    <cellStyle name="Normal 4 2 5" xfId="568"/>
    <cellStyle name="Normal 4 2 6" xfId="1072"/>
    <cellStyle name="Normal 4 3" xfId="569"/>
    <cellStyle name="Normal 4 3 2" xfId="570"/>
    <cellStyle name="Normal 4 3 3" xfId="571"/>
    <cellStyle name="Normal 4 3 4" xfId="572"/>
    <cellStyle name="Normal 4 3 5" xfId="1073"/>
    <cellStyle name="Normal 4 4" xfId="573"/>
    <cellStyle name="Normal 4 4 2" xfId="574"/>
    <cellStyle name="Normal 4 5" xfId="575"/>
    <cellStyle name="Normal 4 5 2" xfId="576"/>
    <cellStyle name="Normal 4 6" xfId="577"/>
    <cellStyle name="Normal 4 6 2" xfId="578"/>
    <cellStyle name="Normal 4 7" xfId="579"/>
    <cellStyle name="Normal 4 8" xfId="580"/>
    <cellStyle name="Normal 4 9" xfId="581"/>
    <cellStyle name="Normal 4_Book1" xfId="582"/>
    <cellStyle name="Normal 40" xfId="583"/>
    <cellStyle name="Normal 41" xfId="584"/>
    <cellStyle name="Normal 42" xfId="585"/>
    <cellStyle name="Normal 43" xfId="586"/>
    <cellStyle name="Normal 43 2" xfId="1074"/>
    <cellStyle name="Normal 44" xfId="587"/>
    <cellStyle name="Normal 44 2" xfId="1075"/>
    <cellStyle name="Normal 45" xfId="588"/>
    <cellStyle name="Normal 46" xfId="589"/>
    <cellStyle name="Normal 47" xfId="590"/>
    <cellStyle name="Normal 48" xfId="591"/>
    <cellStyle name="Normal 49" xfId="592"/>
    <cellStyle name="Normal 49 2" xfId="1331"/>
    <cellStyle name="Normal 5" xfId="15"/>
    <cellStyle name="Normal 5 10" xfId="594"/>
    <cellStyle name="Normal 5 10 2" xfId="1077"/>
    <cellStyle name="Normal 5 11" xfId="1076"/>
    <cellStyle name="Normal 5 12" xfId="593"/>
    <cellStyle name="Normal 5 2" xfId="595"/>
    <cellStyle name="Normal 5 2 2" xfId="596"/>
    <cellStyle name="Normal 5 2 2 2" xfId="597"/>
    <cellStyle name="Normal 5 2 3" xfId="598"/>
    <cellStyle name="Normal 5 2 4" xfId="599"/>
    <cellStyle name="Normal 5 2 5" xfId="1078"/>
    <cellStyle name="Normal 5 3" xfId="600"/>
    <cellStyle name="Normal 5 3 2" xfId="601"/>
    <cellStyle name="Normal 5 3 3" xfId="602"/>
    <cellStyle name="Normal 5 4" xfId="603"/>
    <cellStyle name="Normal 5 4 2" xfId="604"/>
    <cellStyle name="Normal 5 5" xfId="605"/>
    <cellStyle name="Normal 5 5 2" xfId="606"/>
    <cellStyle name="Normal 5 6" xfId="607"/>
    <cellStyle name="Normal 5 6 2" xfId="608"/>
    <cellStyle name="Normal 5 7" xfId="609"/>
    <cellStyle name="Normal 5 8" xfId="610"/>
    <cellStyle name="Normal 5 9" xfId="611"/>
    <cellStyle name="Normal 50" xfId="612"/>
    <cellStyle name="Normal 51" xfId="613"/>
    <cellStyle name="Normal 52" xfId="908"/>
    <cellStyle name="Normal 53" xfId="909"/>
    <cellStyle name="Normal 54" xfId="910"/>
    <cellStyle name="Normal 55" xfId="911"/>
    <cellStyle name="Normal 56" xfId="912"/>
    <cellStyle name="Normal 57" xfId="916"/>
    <cellStyle name="Normal 57 2" xfId="1182"/>
    <cellStyle name="Normal 57 2 2" xfId="1298"/>
    <cellStyle name="Normal 57 3" xfId="1257"/>
    <cellStyle name="Normal 58" xfId="918"/>
    <cellStyle name="Normal 58 2" xfId="1184"/>
    <cellStyle name="Normal 58 2 2" xfId="1300"/>
    <cellStyle name="Normal 58 3" xfId="1259"/>
    <cellStyle name="Normal 59" xfId="67"/>
    <cellStyle name="Normal 6" xfId="614"/>
    <cellStyle name="Normal 6 2" xfId="615"/>
    <cellStyle name="Normal 6 2 2" xfId="1080"/>
    <cellStyle name="Normal 6 3" xfId="1079"/>
    <cellStyle name="Normal 60" xfId="917"/>
    <cellStyle name="Normal 60 2" xfId="1183"/>
    <cellStyle name="Normal 60 2 2" xfId="1299"/>
    <cellStyle name="Normal 60 3" xfId="1258"/>
    <cellStyle name="Normal 61" xfId="927"/>
    <cellStyle name="Normal 62" xfId="920"/>
    <cellStyle name="Normal 62 2" xfId="1266"/>
    <cellStyle name="Normal 63" xfId="1146"/>
    <cellStyle name="Normal 63 2" xfId="1271"/>
    <cellStyle name="Normal 64" xfId="1147"/>
    <cellStyle name="Normal 64 2" xfId="1272"/>
    <cellStyle name="Normal 65" xfId="1148"/>
    <cellStyle name="Normal 65 2" xfId="1273"/>
    <cellStyle name="Normal 66" xfId="1151"/>
    <cellStyle name="Normal 66 2" xfId="1276"/>
    <cellStyle name="Normal 67" xfId="1181"/>
    <cellStyle name="Normal 67 2" xfId="1297"/>
    <cellStyle name="Normal 68" xfId="1187"/>
    <cellStyle name="Normal 68 2" xfId="1303"/>
    <cellStyle name="Normal 69" xfId="1178"/>
    <cellStyle name="Normal 69 2" xfId="1294"/>
    <cellStyle name="Normal 7" xfId="616"/>
    <cellStyle name="Normal 7 10" xfId="1081"/>
    <cellStyle name="Normal 7 2" xfId="617"/>
    <cellStyle name="Normal 7 2 2" xfId="618"/>
    <cellStyle name="Normal 7 2 3" xfId="619"/>
    <cellStyle name="Normal 7 3" xfId="620"/>
    <cellStyle name="Normal 7 3 2" xfId="621"/>
    <cellStyle name="Normal 7 4" xfId="622"/>
    <cellStyle name="Normal 7 4 2" xfId="623"/>
    <cellStyle name="Normal 7 5" xfId="624"/>
    <cellStyle name="Normal 7 5 2" xfId="625"/>
    <cellStyle name="Normal 7 6" xfId="626"/>
    <cellStyle name="Normal 7 7" xfId="627"/>
    <cellStyle name="Normal 7 8" xfId="628"/>
    <cellStyle name="Normal 7 9" xfId="629"/>
    <cellStyle name="Normal 7 9 2" xfId="1082"/>
    <cellStyle name="Normal 70" xfId="630"/>
    <cellStyle name="Normal 70 2" xfId="631"/>
    <cellStyle name="Normal 70 2 2" xfId="1084"/>
    <cellStyle name="Normal 70 3" xfId="1083"/>
    <cellStyle name="Normal 71" xfId="1168"/>
    <cellStyle name="Normal 71 2" xfId="1291"/>
    <cellStyle name="Normal 72" xfId="1188"/>
    <cellStyle name="Normal 73" xfId="1256"/>
    <cellStyle name="Normal 74" xfId="1263"/>
    <cellStyle name="Normal 75" xfId="1262"/>
    <cellStyle name="Normal 76" xfId="1249"/>
    <cellStyle name="Normal 77" xfId="1253"/>
    <cellStyle name="Normal 78" xfId="1205"/>
    <cellStyle name="Normal 79" xfId="1212"/>
    <cellStyle name="Normal 8" xfId="632"/>
    <cellStyle name="Normal 8 2" xfId="633"/>
    <cellStyle name="Normal 8 2 2" xfId="634"/>
    <cellStyle name="Normal 8 3" xfId="635"/>
    <cellStyle name="Normal 8 3 2" xfId="636"/>
    <cellStyle name="Normal 8 4" xfId="637"/>
    <cellStyle name="Normal 8 4 2" xfId="638"/>
    <cellStyle name="Normal 8 5" xfId="639"/>
    <cellStyle name="Normal 8 6" xfId="640"/>
    <cellStyle name="Normal 8 6 2" xfId="1086"/>
    <cellStyle name="Normal 8 7" xfId="1085"/>
    <cellStyle name="Normal 80" xfId="1225"/>
    <cellStyle name="Normal 81" xfId="1222"/>
    <cellStyle name="Normal 82" xfId="1209"/>
    <cellStyle name="Normal 83" xfId="1254"/>
    <cellStyle name="Normal 84" xfId="1242"/>
    <cellStyle name="Normal 85" xfId="1232"/>
    <cellStyle name="Normal 86" xfId="1304"/>
    <cellStyle name="Normal 87" xfId="1305"/>
    <cellStyle name="Normal 88" xfId="1306"/>
    <cellStyle name="Normal 89" xfId="1310"/>
    <cellStyle name="Normal 9" xfId="641"/>
    <cellStyle name="Normal 9 2" xfId="642"/>
    <cellStyle name="Normal 9 2 2" xfId="1088"/>
    <cellStyle name="Normal 9 3" xfId="1087"/>
    <cellStyle name="Normal 90" xfId="1317"/>
    <cellStyle name="Normal 91" xfId="1338"/>
    <cellStyle name="Normal 92" xfId="915"/>
    <cellStyle name="Normal 93" xfId="1356"/>
    <cellStyle name="Normal 94" xfId="1344"/>
    <cellStyle name="Normal 95" xfId="1341"/>
    <cellStyle name="Normal 96" xfId="1352"/>
    <cellStyle name="Normal 97" xfId="1347"/>
    <cellStyle name="Normal 98" xfId="1348"/>
    <cellStyle name="Normal 99" xfId="1358"/>
    <cellStyle name="Note 2" xfId="643"/>
    <cellStyle name="Note 2 2" xfId="644"/>
    <cellStyle name="Note 2 3" xfId="1089"/>
    <cellStyle name="Note 3" xfId="919"/>
    <cellStyle name="Note 3 2" xfId="1185"/>
    <cellStyle name="Note 3 2 2" xfId="1301"/>
    <cellStyle name="Note 3 3" xfId="1260"/>
    <cellStyle name="Note 4" xfId="1153"/>
    <cellStyle name="Note 4 2" xfId="1278"/>
    <cellStyle name="Note 5" xfId="1190"/>
    <cellStyle name="Note 6" xfId="30"/>
    <cellStyle name="Option" xfId="645"/>
    <cellStyle name="OptionHeading" xfId="646"/>
    <cellStyle name="OptionHeading2" xfId="647"/>
    <cellStyle name="Output 2" xfId="648"/>
    <cellStyle name="Output 2 2" xfId="649"/>
    <cellStyle name="Output 3" xfId="650"/>
    <cellStyle name="Output 4" xfId="25"/>
    <cellStyle name="Output Amounts" xfId="651"/>
    <cellStyle name="Output Amounts 2" xfId="1236"/>
    <cellStyle name="Output Column Headings" xfId="652"/>
    <cellStyle name="Output Line Items" xfId="653"/>
    <cellStyle name="Output Report Heading" xfId="654"/>
    <cellStyle name="Output Report Title" xfId="655"/>
    <cellStyle name="P" xfId="656"/>
    <cellStyle name="P 2" xfId="657"/>
    <cellStyle name="P 2 2" xfId="1091"/>
    <cellStyle name="P 3" xfId="1090"/>
    <cellStyle name="Page Number" xfId="658"/>
    <cellStyle name="Percent" xfId="1374" builtinId="5"/>
    <cellStyle name="Percent [0]" xfId="659"/>
    <cellStyle name="Percent [2]" xfId="660"/>
    <cellStyle name="Percent [2] 2" xfId="1092"/>
    <cellStyle name="Percent 10" xfId="661"/>
    <cellStyle name="Percent 10 2" xfId="1093"/>
    <cellStyle name="Percent 11" xfId="662"/>
    <cellStyle name="Percent 11 2" xfId="1094"/>
    <cellStyle name="Percent 12" xfId="663"/>
    <cellStyle name="Percent 12 2" xfId="1095"/>
    <cellStyle name="Percent 13" xfId="664"/>
    <cellStyle name="Percent 13 2" xfId="1096"/>
    <cellStyle name="Percent 14" xfId="665"/>
    <cellStyle name="Percent 14 2" xfId="1097"/>
    <cellStyle name="Percent 15" xfId="666"/>
    <cellStyle name="Percent 16" xfId="926"/>
    <cellStyle name="Percent 17" xfId="1149"/>
    <cellStyle name="Percent 17 2" xfId="1274"/>
    <cellStyle name="Percent 18" xfId="1150"/>
    <cellStyle name="Percent 18 2" xfId="1275"/>
    <cellStyle name="Percent 19" xfId="1152"/>
    <cellStyle name="Percent 19 2" xfId="1277"/>
    <cellStyle name="Percent 2" xfId="9"/>
    <cellStyle name="Percent 2 10" xfId="1098"/>
    <cellStyle name="Percent 2 11" xfId="1315"/>
    <cellStyle name="Percent 2 12" xfId="667"/>
    <cellStyle name="Percent 2 2" xfId="60"/>
    <cellStyle name="Percent 2 2 2" xfId="669"/>
    <cellStyle name="Percent 2 2 2 2" xfId="670"/>
    <cellStyle name="Percent 2 2 3" xfId="671"/>
    <cellStyle name="Percent 2 2 4" xfId="672"/>
    <cellStyle name="Percent 2 2 5" xfId="668"/>
    <cellStyle name="Percent 2 3" xfId="673"/>
    <cellStyle name="Percent 2 3 2" xfId="674"/>
    <cellStyle name="Percent 2 3 3" xfId="675"/>
    <cellStyle name="Percent 2 3 4" xfId="1099"/>
    <cellStyle name="Percent 2 4" xfId="676"/>
    <cellStyle name="Percent 2 4 2" xfId="677"/>
    <cellStyle name="Percent 2 5" xfId="678"/>
    <cellStyle name="Percent 2 5 2" xfId="679"/>
    <cellStyle name="Percent 2 6" xfId="680"/>
    <cellStyle name="Percent 2 6 2" xfId="681"/>
    <cellStyle name="Percent 2 7" xfId="682"/>
    <cellStyle name="Percent 2 8" xfId="683"/>
    <cellStyle name="Percent 2 9" xfId="684"/>
    <cellStyle name="Percent 20" xfId="1180"/>
    <cellStyle name="Percent 20 2" xfId="1296"/>
    <cellStyle name="Percent 21" xfId="1186"/>
    <cellStyle name="Percent 21 2" xfId="1302"/>
    <cellStyle name="Percent 22" xfId="1177"/>
    <cellStyle name="Percent 22 2" xfId="1293"/>
    <cellStyle name="Percent 23" xfId="1170"/>
    <cellStyle name="Percent 23 2" xfId="1292"/>
    <cellStyle name="Percent 24" xfId="1189"/>
    <cellStyle name="Percent 25" xfId="1255"/>
    <cellStyle name="Percent 26" xfId="1265"/>
    <cellStyle name="Percent 27" xfId="1261"/>
    <cellStyle name="Percent 28" xfId="1250"/>
    <cellStyle name="Percent 29" xfId="1239"/>
    <cellStyle name="Percent 3" xfId="10"/>
    <cellStyle name="Percent 3 10" xfId="686"/>
    <cellStyle name="Percent 3 10 2" xfId="1100"/>
    <cellStyle name="Percent 3 11" xfId="687"/>
    <cellStyle name="Percent 3 11 2" xfId="1101"/>
    <cellStyle name="Percent 3 12" xfId="685"/>
    <cellStyle name="Percent 3 2" xfId="688"/>
    <cellStyle name="Percent 3 2 2" xfId="689"/>
    <cellStyle name="Percent 3 2 2 2" xfId="690"/>
    <cellStyle name="Percent 3 2 3" xfId="691"/>
    <cellStyle name="Percent 3 2 4" xfId="692"/>
    <cellStyle name="Percent 3 2 5" xfId="1102"/>
    <cellStyle name="Percent 3 3" xfId="693"/>
    <cellStyle name="Percent 3 3 2" xfId="694"/>
    <cellStyle name="Percent 3 3 3" xfId="695"/>
    <cellStyle name="Percent 3 4" xfId="696"/>
    <cellStyle name="Percent 3 4 2" xfId="697"/>
    <cellStyle name="Percent 3 5" xfId="698"/>
    <cellStyle name="Percent 3 5 2" xfId="699"/>
    <cellStyle name="Percent 3 6" xfId="700"/>
    <cellStyle name="Percent 3 6 2" xfId="701"/>
    <cellStyle name="Percent 3 7" xfId="702"/>
    <cellStyle name="Percent 3 8" xfId="703"/>
    <cellStyle name="Percent 3 9" xfId="704"/>
    <cellStyle name="Percent 30" xfId="1220"/>
    <cellStyle name="Percent 31" xfId="1238"/>
    <cellStyle name="Percent 32" xfId="1226"/>
    <cellStyle name="Percent 33" xfId="1267"/>
    <cellStyle name="Percent 34" xfId="1219"/>
    <cellStyle name="Percent 35" xfId="1224"/>
    <cellStyle name="Percent 36" xfId="1234"/>
    <cellStyle name="Percent 37" xfId="1243"/>
    <cellStyle name="Percent 38" xfId="1248"/>
    <cellStyle name="Percent 39" xfId="1235"/>
    <cellStyle name="Percent 4" xfId="11"/>
    <cellStyle name="Percent 4 10" xfId="706"/>
    <cellStyle name="Percent 4 10 2" xfId="1104"/>
    <cellStyle name="Percent 4 11" xfId="1103"/>
    <cellStyle name="Percent 4 12" xfId="705"/>
    <cellStyle name="Percent 4 13" xfId="1366"/>
    <cellStyle name="Percent 4 2" xfId="707"/>
    <cellStyle name="Percent 4 2 2" xfId="708"/>
    <cellStyle name="Percent 4 2 2 2" xfId="709"/>
    <cellStyle name="Percent 4 2 3" xfId="710"/>
    <cellStyle name="Percent 4 2 4" xfId="711"/>
    <cellStyle name="Percent 4 2 5" xfId="1105"/>
    <cellStyle name="Percent 4 3" xfId="712"/>
    <cellStyle name="Percent 4 3 2" xfId="713"/>
    <cellStyle name="Percent 4 3 3" xfId="714"/>
    <cellStyle name="Percent 4 4" xfId="715"/>
    <cellStyle name="Percent 4 4 2" xfId="716"/>
    <cellStyle name="Percent 4 5" xfId="717"/>
    <cellStyle name="Percent 4 5 2" xfId="718"/>
    <cellStyle name="Percent 4 6" xfId="719"/>
    <cellStyle name="Percent 4 6 2" xfId="720"/>
    <cellStyle name="Percent 4 7" xfId="721"/>
    <cellStyle name="Percent 4 8" xfId="722"/>
    <cellStyle name="Percent 4 9" xfId="723"/>
    <cellStyle name="Percent 40" xfId="1309"/>
    <cellStyle name="Percent 41" xfId="1312"/>
    <cellStyle name="Percent 42" xfId="1318"/>
    <cellStyle name="Percent 43" xfId="1340"/>
    <cellStyle name="Percent 44" xfId="66"/>
    <cellStyle name="Percent 45" xfId="914"/>
    <cellStyle name="Percent 46" xfId="1354"/>
    <cellStyle name="Percent 47" xfId="1360"/>
    <cellStyle name="Percent 48" xfId="1342"/>
    <cellStyle name="Percent 49" xfId="1351"/>
    <cellStyle name="Percent 5" xfId="724"/>
    <cellStyle name="Percent 5 10" xfId="1106"/>
    <cellStyle name="Percent 5 2" xfId="725"/>
    <cellStyle name="Percent 5 2 2" xfId="726"/>
    <cellStyle name="Percent 5 2 3" xfId="727"/>
    <cellStyle name="Percent 5 3" xfId="728"/>
    <cellStyle name="Percent 5 3 2" xfId="729"/>
    <cellStyle name="Percent 5 4" xfId="730"/>
    <cellStyle name="Percent 5 4 2" xfId="731"/>
    <cellStyle name="Percent 5 5" xfId="732"/>
    <cellStyle name="Percent 5 5 2" xfId="733"/>
    <cellStyle name="Percent 5 6" xfId="734"/>
    <cellStyle name="Percent 5 7" xfId="735"/>
    <cellStyle name="Percent 5 8" xfId="736"/>
    <cellStyle name="Percent 5 9" xfId="737"/>
    <cellStyle name="Percent 5 9 2" xfId="1107"/>
    <cellStyle name="Percent 50" xfId="1357"/>
    <cellStyle name="Percent 51" xfId="1353"/>
    <cellStyle name="Percent 52" xfId="1361"/>
    <cellStyle name="Percent 53" xfId="1373"/>
    <cellStyle name="Percent 6" xfId="738"/>
    <cellStyle name="Percent 6 2" xfId="739"/>
    <cellStyle name="Percent 6 2 2" xfId="1108"/>
    <cellStyle name="Percent 7" xfId="740"/>
    <cellStyle name="Percent 7 2" xfId="1109"/>
    <cellStyle name="Percent 8" xfId="741"/>
    <cellStyle name="Percent 8 2" xfId="1110"/>
    <cellStyle name="Percent 9" xfId="742"/>
    <cellStyle name="Percent 9 2" xfId="1111"/>
    <cellStyle name="Percent*" xfId="743"/>
    <cellStyle name="Percent.0" xfId="744"/>
    <cellStyle name="Percent.00" xfId="745"/>
    <cellStyle name="Price" xfId="746"/>
    <cellStyle name="ProductClass" xfId="747"/>
    <cellStyle name="ProductClass 2" xfId="1112"/>
    <cellStyle name="ProductType" xfId="748"/>
    <cellStyle name="QvB" xfId="749"/>
    <cellStyle name="RebateValue" xfId="750"/>
    <cellStyle name="RebateValue 2" xfId="1113"/>
    <cellStyle name="Refdb standard" xfId="751"/>
    <cellStyle name="Refdb standard 2" xfId="1114"/>
    <cellStyle name="ReportData" xfId="752"/>
    <cellStyle name="ReportElements" xfId="753"/>
    <cellStyle name="ReportHeader" xfId="754"/>
    <cellStyle name="ResellerType" xfId="755"/>
    <cellStyle name="Row_CategoryHeadings" xfId="1332"/>
    <cellStyle name="rowfield" xfId="1333"/>
    <cellStyle name="Sample" xfId="756"/>
    <cellStyle name="Sample 2" xfId="1115"/>
    <cellStyle name="SAPBEXaggData" xfId="757"/>
    <cellStyle name="SAPBEXaggDataEmph" xfId="758"/>
    <cellStyle name="SAPBEXaggItem" xfId="759"/>
    <cellStyle name="SAPBEXaggItemX" xfId="760"/>
    <cellStyle name="SAPBEXchaText" xfId="761"/>
    <cellStyle name="SAPBEXchaText 2" xfId="1116"/>
    <cellStyle name="SAPBEXexcBad7" xfId="762"/>
    <cellStyle name="SAPBEXexcBad8" xfId="763"/>
    <cellStyle name="SAPBEXexcBad9" xfId="764"/>
    <cellStyle name="SAPBEXexcCritical4" xfId="765"/>
    <cellStyle name="SAPBEXexcCritical5" xfId="766"/>
    <cellStyle name="SAPBEXexcCritical6" xfId="767"/>
    <cellStyle name="SAPBEXexcGood1" xfId="768"/>
    <cellStyle name="SAPBEXexcGood2" xfId="769"/>
    <cellStyle name="SAPBEXexcGood3" xfId="770"/>
    <cellStyle name="SAPBEXfilterDrill" xfId="771"/>
    <cellStyle name="SAPBEXfilterItem" xfId="772"/>
    <cellStyle name="SAPBEXfilterText" xfId="773"/>
    <cellStyle name="SAPBEXformats" xfId="774"/>
    <cellStyle name="SAPBEXformats 2" xfId="1117"/>
    <cellStyle name="SAPBEXheaderItem" xfId="775"/>
    <cellStyle name="SAPBEXheaderText" xfId="776"/>
    <cellStyle name="SAPBEXHLevel0" xfId="777"/>
    <cellStyle name="SAPBEXHLevel0 2" xfId="1118"/>
    <cellStyle name="SAPBEXHLevel0X" xfId="778"/>
    <cellStyle name="SAPBEXHLevel0X 2" xfId="1119"/>
    <cellStyle name="SAPBEXHLevel1" xfId="779"/>
    <cellStyle name="SAPBEXHLevel1 2" xfId="1120"/>
    <cellStyle name="SAPBEXHLevel1X" xfId="780"/>
    <cellStyle name="SAPBEXHLevel1X 2" xfId="1121"/>
    <cellStyle name="SAPBEXHLevel2" xfId="781"/>
    <cellStyle name="SAPBEXHLevel2 2" xfId="1122"/>
    <cellStyle name="SAPBEXHLevel2X" xfId="782"/>
    <cellStyle name="SAPBEXHLevel2X 2" xfId="1123"/>
    <cellStyle name="SAPBEXHLevel3" xfId="783"/>
    <cellStyle name="SAPBEXHLevel3 2" xfId="1124"/>
    <cellStyle name="SAPBEXHLevel3X" xfId="784"/>
    <cellStyle name="SAPBEXHLevel3X 2" xfId="1125"/>
    <cellStyle name="SAPBEXresData" xfId="785"/>
    <cellStyle name="SAPBEXresDataEmph" xfId="786"/>
    <cellStyle name="SAPBEXresItem" xfId="787"/>
    <cellStyle name="SAPBEXresItemX" xfId="788"/>
    <cellStyle name="SAPBEXstdData" xfId="789"/>
    <cellStyle name="SAPBEXstdDataEmph" xfId="790"/>
    <cellStyle name="SAPBEXstdItem" xfId="791"/>
    <cellStyle name="SAPBEXstdItem 2" xfId="1126"/>
    <cellStyle name="SAPBEXstdItemX" xfId="792"/>
    <cellStyle name="SAPBEXstdItemX 2" xfId="1127"/>
    <cellStyle name="SAPBEXtitle" xfId="793"/>
    <cellStyle name="SAPBEXundefined" xfId="794"/>
    <cellStyle name="Size" xfId="795"/>
    <cellStyle name="Size 2" xfId="1128"/>
    <cellStyle name="Source" xfId="1334"/>
    <cellStyle name="Style 1" xfId="796"/>
    <cellStyle name="Style 1 2" xfId="797"/>
    <cellStyle name="Style 1 2 2" xfId="798"/>
    <cellStyle name="Style 1 2 2 2" xfId="1130"/>
    <cellStyle name="Style 1 2 3" xfId="1129"/>
    <cellStyle name="Style 1 3" xfId="799"/>
    <cellStyle name="Style 1 4" xfId="800"/>
    <cellStyle name="Style 1 5" xfId="801"/>
    <cellStyle name="Style 1 5 2" xfId="1131"/>
    <cellStyle name="Style 2" xfId="802"/>
    <cellStyle name="Style 2 2" xfId="1132"/>
    <cellStyle name="Style1" xfId="803"/>
    <cellStyle name="Style1 2" xfId="804"/>
    <cellStyle name="Style2" xfId="805"/>
    <cellStyle name="Style3" xfId="806"/>
    <cellStyle name="Style4" xfId="807"/>
    <cellStyle name="Style5" xfId="808"/>
    <cellStyle name="Style6" xfId="809"/>
    <cellStyle name="Styles" xfId="810"/>
    <cellStyle name="Styles 2" xfId="1133"/>
    <cellStyle name="Table Footnote" xfId="811"/>
    <cellStyle name="Table Footnote 2" xfId="812"/>
    <cellStyle name="Table Footnote 2 2" xfId="813"/>
    <cellStyle name="Table Footnote_Table 5.6 sales of assets 23Feb2010" xfId="814"/>
    <cellStyle name="Table Head" xfId="815"/>
    <cellStyle name="Table Head Aligned" xfId="816"/>
    <cellStyle name="Table Head Blue" xfId="817"/>
    <cellStyle name="Table Head Green" xfId="818"/>
    <cellStyle name="Table Head_% Change" xfId="819"/>
    <cellStyle name="Table Header" xfId="820"/>
    <cellStyle name="Table Header 2" xfId="821"/>
    <cellStyle name="Table Header 2 2" xfId="822"/>
    <cellStyle name="Table Header_Table 5.6 sales of assets 23Feb2010" xfId="823"/>
    <cellStyle name="Table Heading" xfId="824"/>
    <cellStyle name="Table Heading 1" xfId="825"/>
    <cellStyle name="Table Heading 1 2" xfId="826"/>
    <cellStyle name="Table Heading 1 2 2" xfId="827"/>
    <cellStyle name="Table Heading 1_Table 5.6 sales of assets 23Feb2010" xfId="828"/>
    <cellStyle name="Table Heading 2" xfId="829"/>
    <cellStyle name="Table Heading 2 2" xfId="830"/>
    <cellStyle name="Table Heading 2_Table 5.6 sales of assets 23Feb2010" xfId="831"/>
    <cellStyle name="Table Of Which" xfId="832"/>
    <cellStyle name="Table Of Which 2" xfId="833"/>
    <cellStyle name="Table Of Which_Table 5.6 sales of assets 23Feb2010" xfId="834"/>
    <cellStyle name="Table Row Billions" xfId="835"/>
    <cellStyle name="Table Row Billions 2" xfId="836"/>
    <cellStyle name="Table Row Billions Check" xfId="837"/>
    <cellStyle name="Table Row Billions Check 2" xfId="838"/>
    <cellStyle name="Table Row Billions Check 3" xfId="839"/>
    <cellStyle name="Table Row Billions Check_asset sales" xfId="840"/>
    <cellStyle name="Table Row Billions_Input" xfId="841"/>
    <cellStyle name="Table Row Millions" xfId="842"/>
    <cellStyle name="Table Row Millions 2" xfId="843"/>
    <cellStyle name="Table Row Millions 2 2" xfId="844"/>
    <cellStyle name="Table Row Millions Check" xfId="845"/>
    <cellStyle name="Table Row Millions Check 2" xfId="846"/>
    <cellStyle name="Table Row Millions Check 3" xfId="847"/>
    <cellStyle name="Table Row Millions Check 4" xfId="848"/>
    <cellStyle name="Table Row Millions Check_asset sales" xfId="849"/>
    <cellStyle name="Table Row Millions_Input" xfId="850"/>
    <cellStyle name="Table Row Percentage" xfId="851"/>
    <cellStyle name="Table Row Percentage 2" xfId="852"/>
    <cellStyle name="Table Row Percentage Check" xfId="853"/>
    <cellStyle name="Table Row Percentage Check 2" xfId="854"/>
    <cellStyle name="Table Row Percentage Check 3" xfId="855"/>
    <cellStyle name="Table Row Percentage Check_asset sales" xfId="856"/>
    <cellStyle name="Table Row Percentage_Input" xfId="857"/>
    <cellStyle name="Table Source" xfId="858"/>
    <cellStyle name="Table Text" xfId="859"/>
    <cellStyle name="Table Title" xfId="860"/>
    <cellStyle name="Table Total Billions" xfId="861"/>
    <cellStyle name="Table Total Billions 2" xfId="862"/>
    <cellStyle name="Table Total Billions_Table 5.6 sales of assets 23Feb2010" xfId="863"/>
    <cellStyle name="Table Total Millions" xfId="864"/>
    <cellStyle name="Table Total Millions 2" xfId="865"/>
    <cellStyle name="Table Total Millions 2 2" xfId="866"/>
    <cellStyle name="Table Total Millions_Table 5.6 sales of assets 23Feb2010" xfId="867"/>
    <cellStyle name="Table Total Percentage" xfId="868"/>
    <cellStyle name="Table Total Percentage 2" xfId="869"/>
    <cellStyle name="Table Total Percentage_Table 5.6 sales of assets 23Feb2010" xfId="870"/>
    <cellStyle name="Table Units" xfId="871"/>
    <cellStyle name="Table Units 2" xfId="872"/>
    <cellStyle name="Table Units 2 2" xfId="873"/>
    <cellStyle name="Table Units 3" xfId="874"/>
    <cellStyle name="Table Units_LA Capital - Bud12 PRE MEASURES-AS11 POST MEASURES" xfId="875"/>
    <cellStyle name="Table_Name" xfId="1335"/>
    <cellStyle name="TableBody" xfId="876"/>
    <cellStyle name="TableBody 2" xfId="1136"/>
    <cellStyle name="TableColHeads" xfId="877"/>
    <cellStyle name="TableColHeads 2" xfId="1137"/>
    <cellStyle name="Term" xfId="878"/>
    <cellStyle name="Term 2" xfId="1138"/>
    <cellStyle name="Test" xfId="1336"/>
    <cellStyle name="Text 1" xfId="879"/>
    <cellStyle name="Text 2" xfId="880"/>
    <cellStyle name="Text Head 1" xfId="881"/>
    <cellStyle name="Text Head 1 2" xfId="1139"/>
    <cellStyle name="Text Head 2" xfId="882"/>
    <cellStyle name="Text Head 2 2" xfId="1140"/>
    <cellStyle name="Text Indent 1" xfId="883"/>
    <cellStyle name="Text Indent 2" xfId="884"/>
    <cellStyle name="Times New Roman" xfId="885"/>
    <cellStyle name="Times New Roman 2" xfId="1252"/>
    <cellStyle name="Title 2" xfId="886"/>
    <cellStyle name="Title 3" xfId="887"/>
    <cellStyle name="Title 4" xfId="888"/>
    <cellStyle name="Title 5" xfId="889"/>
    <cellStyle name="Title 6" xfId="890"/>
    <cellStyle name="Title 7" xfId="16"/>
    <cellStyle name="TOC 1" xfId="891"/>
    <cellStyle name="TOC 1 2" xfId="1141"/>
    <cellStyle name="TOC 2" xfId="892"/>
    <cellStyle name="Total 2" xfId="893"/>
    <cellStyle name="Total 2 2" xfId="894"/>
    <cellStyle name="Total 3" xfId="895"/>
    <cellStyle name="Total 4" xfId="32"/>
    <cellStyle name="Total Currency" xfId="896"/>
    <cellStyle name="Total Normal" xfId="897"/>
    <cellStyle name="TypeNote" xfId="898"/>
    <cellStyle name="TypeNote 2" xfId="1142"/>
    <cellStyle name="Unit" xfId="899"/>
    <cellStyle name="UnitOfMeasure" xfId="900"/>
    <cellStyle name="UnitOfMeasure 2" xfId="1143"/>
    <cellStyle name="Value" xfId="901"/>
    <cellStyle name="Value 2" xfId="1144"/>
    <cellStyle name="Vertical" xfId="902"/>
    <cellStyle name="Vertical 2" xfId="1145"/>
    <cellStyle name="Warning Text 2" xfId="903"/>
    <cellStyle name="Warning Text 2 2" xfId="904"/>
    <cellStyle name="Warning Text 3" xfId="905"/>
    <cellStyle name="Warning Text 4" xfId="29"/>
    <cellStyle name="Warnings" xfId="1337"/>
    <cellStyle name="whole number" xfId="906"/>
    <cellStyle name="whole number 2" xfId="907"/>
  </cellStyles>
  <dxfs count="0"/>
  <tableStyles count="0" defaultTableStyle="TableStyleMedium2" defaultPivotStyle="PivotStyleLight16"/>
  <colors>
    <mruColors>
      <color rgb="FF2C1F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'S4.33'!$B$4</c:f>
              <c:strCache>
                <c:ptCount val="1"/>
                <c:pt idx="0">
                  <c:v>December 2017 [1]</c:v>
                </c:pt>
              </c:strCache>
            </c:strRef>
          </c:tx>
          <c:spPr>
            <a:ln w="28575" cap="rnd">
              <a:solidFill>
                <a:schemeClr val="accent2">
                  <a:lumMod val="20000"/>
                  <a:lumOff val="80000"/>
                </a:schemeClr>
              </a:solidFill>
              <a:prstDash val="sysDash"/>
              <a:round/>
            </a:ln>
            <a:effectLst/>
          </c:spPr>
          <c:marker>
            <c:symbol val="none"/>
          </c:marker>
          <c:cat>
            <c:strRef>
              <c:f>'S4.33'!$C$3:$K$3</c:f>
              <c:strCache>
                <c:ptCount val="9"/>
                <c:pt idx="0">
                  <c:v>2017-18 [2]</c:v>
                </c:pt>
                <c:pt idx="1">
                  <c:v>2018-19 [3]</c:v>
                </c:pt>
                <c:pt idx="2">
                  <c:v>2019-20 [3]</c:v>
                </c:pt>
                <c:pt idx="3">
                  <c:v>2020-21</c:v>
                </c:pt>
                <c:pt idx="4">
                  <c:v>2021-22</c:v>
                </c:pt>
                <c:pt idx="5">
                  <c:v>2022-23</c:v>
                </c:pt>
                <c:pt idx="6">
                  <c:v>2023-24</c:v>
                </c:pt>
                <c:pt idx="7">
                  <c:v>2024-25</c:v>
                </c:pt>
                <c:pt idx="8">
                  <c:v>2025-26</c:v>
                </c:pt>
              </c:strCache>
            </c:strRef>
          </c:cat>
          <c:val>
            <c:numRef>
              <c:f>'S4.33'!$C$4:$K$4</c:f>
              <c:numCache>
                <c:formatCode>0</c:formatCode>
                <c:ptCount val="9"/>
                <c:pt idx="0">
                  <c:v>246.65863600459144</c:v>
                </c:pt>
                <c:pt idx="1">
                  <c:v>264.790284900975</c:v>
                </c:pt>
                <c:pt idx="2">
                  <c:v>282.21656324533922</c:v>
                </c:pt>
                <c:pt idx="3">
                  <c:v>296.7966863463559</c:v>
                </c:pt>
                <c:pt idx="4">
                  <c:v>309.19450850064459</c:v>
                </c:pt>
                <c:pt idx="5">
                  <c:v>320.57273552360488</c:v>
                </c:pt>
              </c:numCache>
            </c:numRef>
          </c:val>
          <c:smooth val="0"/>
          <c:extLst>
            <c:ext xmlns:c16="http://schemas.microsoft.com/office/drawing/2014/chart" uri="{C3380CC4-5D6E-409C-BE32-E72D297353CC}">
              <c16:uniqueId val="{00000000-C71B-45B7-8FBB-E9C9B9B0BBBD}"/>
            </c:ext>
          </c:extLst>
        </c:ser>
        <c:ser>
          <c:idx val="1"/>
          <c:order val="1"/>
          <c:tx>
            <c:strRef>
              <c:f>'S4.33'!$B$5</c:f>
              <c:strCache>
                <c:ptCount val="1"/>
                <c:pt idx="0">
                  <c:v>May 2018</c:v>
                </c:pt>
              </c:strCache>
            </c:strRef>
          </c:tx>
          <c:spPr>
            <a:ln w="28575" cap="rnd">
              <a:solidFill>
                <a:schemeClr val="accent2">
                  <a:lumMod val="40000"/>
                  <a:lumOff val="60000"/>
                </a:schemeClr>
              </a:solidFill>
              <a:prstDash val="sysDash"/>
              <a:round/>
            </a:ln>
            <a:effectLst/>
          </c:spPr>
          <c:marker>
            <c:symbol val="none"/>
          </c:marker>
          <c:cat>
            <c:strRef>
              <c:f>'S4.33'!$C$3:$K$3</c:f>
              <c:strCache>
                <c:ptCount val="9"/>
                <c:pt idx="0">
                  <c:v>2017-18 [2]</c:v>
                </c:pt>
                <c:pt idx="1">
                  <c:v>2018-19 [3]</c:v>
                </c:pt>
                <c:pt idx="2">
                  <c:v>2019-20 [3]</c:v>
                </c:pt>
                <c:pt idx="3">
                  <c:v>2020-21</c:v>
                </c:pt>
                <c:pt idx="4">
                  <c:v>2021-22</c:v>
                </c:pt>
                <c:pt idx="5">
                  <c:v>2022-23</c:v>
                </c:pt>
                <c:pt idx="6">
                  <c:v>2023-24</c:v>
                </c:pt>
                <c:pt idx="7">
                  <c:v>2024-25</c:v>
                </c:pt>
                <c:pt idx="8">
                  <c:v>2025-26</c:v>
                </c:pt>
              </c:strCache>
            </c:strRef>
          </c:cat>
          <c:val>
            <c:numRef>
              <c:f>'S4.33'!$C$5:$K$5</c:f>
              <c:numCache>
                <c:formatCode>0</c:formatCode>
                <c:ptCount val="9"/>
                <c:pt idx="0">
                  <c:v>247.56185858659629</c:v>
                </c:pt>
                <c:pt idx="1">
                  <c:v>266.64847474885903</c:v>
                </c:pt>
                <c:pt idx="2">
                  <c:v>285.30206987441488</c:v>
                </c:pt>
                <c:pt idx="3">
                  <c:v>302.82127443831433</c:v>
                </c:pt>
                <c:pt idx="4">
                  <c:v>318.41636263662031</c:v>
                </c:pt>
                <c:pt idx="5">
                  <c:v>333.6493025769044</c:v>
                </c:pt>
                <c:pt idx="6">
                  <c:v>349.32528100912992</c:v>
                </c:pt>
              </c:numCache>
            </c:numRef>
          </c:val>
          <c:smooth val="0"/>
          <c:extLst>
            <c:ext xmlns:c16="http://schemas.microsoft.com/office/drawing/2014/chart" uri="{C3380CC4-5D6E-409C-BE32-E72D297353CC}">
              <c16:uniqueId val="{00000001-C71B-45B7-8FBB-E9C9B9B0BBBD}"/>
            </c:ext>
          </c:extLst>
        </c:ser>
        <c:ser>
          <c:idx val="2"/>
          <c:order val="2"/>
          <c:tx>
            <c:strRef>
              <c:f>'S4.33'!$B$6</c:f>
              <c:strCache>
                <c:ptCount val="1"/>
                <c:pt idx="0">
                  <c:v>December 2018</c:v>
                </c:pt>
              </c:strCache>
            </c:strRef>
          </c:tx>
          <c:spPr>
            <a:ln w="28575" cap="rnd">
              <a:solidFill>
                <a:schemeClr val="accent2">
                  <a:lumMod val="60000"/>
                  <a:lumOff val="40000"/>
                </a:schemeClr>
              </a:solidFill>
              <a:prstDash val="sysDash"/>
              <a:round/>
            </a:ln>
            <a:effectLst/>
          </c:spPr>
          <c:marker>
            <c:symbol val="none"/>
          </c:marker>
          <c:cat>
            <c:strRef>
              <c:f>'S4.33'!$C$3:$K$3</c:f>
              <c:strCache>
                <c:ptCount val="9"/>
                <c:pt idx="0">
                  <c:v>2017-18 [2]</c:v>
                </c:pt>
                <c:pt idx="1">
                  <c:v>2018-19 [3]</c:v>
                </c:pt>
                <c:pt idx="2">
                  <c:v>2019-20 [3]</c:v>
                </c:pt>
                <c:pt idx="3">
                  <c:v>2020-21</c:v>
                </c:pt>
                <c:pt idx="4">
                  <c:v>2021-22</c:v>
                </c:pt>
                <c:pt idx="5">
                  <c:v>2022-23</c:v>
                </c:pt>
                <c:pt idx="6">
                  <c:v>2023-24</c:v>
                </c:pt>
                <c:pt idx="7">
                  <c:v>2024-25</c:v>
                </c:pt>
                <c:pt idx="8">
                  <c:v>2025-26</c:v>
                </c:pt>
              </c:strCache>
            </c:strRef>
          </c:cat>
          <c:val>
            <c:numRef>
              <c:f>'S4.33'!$C$6:$K$6</c:f>
              <c:numCache>
                <c:formatCode>0</c:formatCode>
                <c:ptCount val="9"/>
                <c:pt idx="1">
                  <c:v>156.6563271035366</c:v>
                </c:pt>
                <c:pt idx="2">
                  <c:v>283.09559831108487</c:v>
                </c:pt>
                <c:pt idx="3">
                  <c:v>304.94076522153625</c:v>
                </c:pt>
                <c:pt idx="4">
                  <c:v>324.40488396405561</c:v>
                </c:pt>
                <c:pt idx="5">
                  <c:v>343.95440377420488</c:v>
                </c:pt>
                <c:pt idx="6">
                  <c:v>363.91088013811327</c:v>
                </c:pt>
              </c:numCache>
            </c:numRef>
          </c:val>
          <c:smooth val="0"/>
          <c:extLst>
            <c:ext xmlns:c16="http://schemas.microsoft.com/office/drawing/2014/chart" uri="{C3380CC4-5D6E-409C-BE32-E72D297353CC}">
              <c16:uniqueId val="{00000002-C71B-45B7-8FBB-E9C9B9B0BBBD}"/>
            </c:ext>
          </c:extLst>
        </c:ser>
        <c:ser>
          <c:idx val="3"/>
          <c:order val="3"/>
          <c:tx>
            <c:strRef>
              <c:f>'S4.33'!$B$7</c:f>
              <c:strCache>
                <c:ptCount val="1"/>
                <c:pt idx="0">
                  <c:v>May 2019</c:v>
                </c:pt>
              </c:strCache>
            </c:strRef>
          </c:tx>
          <c:spPr>
            <a:ln w="28575" cap="rnd">
              <a:solidFill>
                <a:schemeClr val="accent2"/>
              </a:solidFill>
              <a:prstDash val="sysDash"/>
              <a:round/>
            </a:ln>
            <a:effectLst/>
          </c:spPr>
          <c:marker>
            <c:symbol val="none"/>
          </c:marker>
          <c:cat>
            <c:strRef>
              <c:f>'S4.33'!$C$3:$K$3</c:f>
              <c:strCache>
                <c:ptCount val="9"/>
                <c:pt idx="0">
                  <c:v>2017-18 [2]</c:v>
                </c:pt>
                <c:pt idx="1">
                  <c:v>2018-19 [3]</c:v>
                </c:pt>
                <c:pt idx="2">
                  <c:v>2019-20 [3]</c:v>
                </c:pt>
                <c:pt idx="3">
                  <c:v>2020-21</c:v>
                </c:pt>
                <c:pt idx="4">
                  <c:v>2021-22</c:v>
                </c:pt>
                <c:pt idx="5">
                  <c:v>2022-23</c:v>
                </c:pt>
                <c:pt idx="6">
                  <c:v>2023-24</c:v>
                </c:pt>
                <c:pt idx="7">
                  <c:v>2024-25</c:v>
                </c:pt>
                <c:pt idx="8">
                  <c:v>2025-26</c:v>
                </c:pt>
              </c:strCache>
            </c:strRef>
          </c:cat>
          <c:val>
            <c:numRef>
              <c:f>'S4.33'!$C$7:$K$7</c:f>
              <c:numCache>
                <c:formatCode>0</c:formatCode>
                <c:ptCount val="9"/>
                <c:pt idx="1">
                  <c:v>152</c:v>
                </c:pt>
                <c:pt idx="2">
                  <c:v>285.68161759689622</c:v>
                </c:pt>
                <c:pt idx="3">
                  <c:v>304.26957461142553</c:v>
                </c:pt>
                <c:pt idx="4">
                  <c:v>324.83657652188845</c:v>
                </c:pt>
                <c:pt idx="5">
                  <c:v>350.51524073141337</c:v>
                </c:pt>
                <c:pt idx="6">
                  <c:v>371.39229171709093</c:v>
                </c:pt>
                <c:pt idx="7">
                  <c:v>392.71927947173992</c:v>
                </c:pt>
              </c:numCache>
            </c:numRef>
          </c:val>
          <c:smooth val="0"/>
          <c:extLst>
            <c:ext xmlns:c16="http://schemas.microsoft.com/office/drawing/2014/chart" uri="{C3380CC4-5D6E-409C-BE32-E72D297353CC}">
              <c16:uniqueId val="{00000003-C71B-45B7-8FBB-E9C9B9B0BBBD}"/>
            </c:ext>
          </c:extLst>
        </c:ser>
        <c:ser>
          <c:idx val="4"/>
          <c:order val="4"/>
          <c:tx>
            <c:strRef>
              <c:f>'S4.33'!$B$8</c:f>
              <c:strCache>
                <c:ptCount val="1"/>
                <c:pt idx="0">
                  <c:v>February 2020</c:v>
                </c:pt>
              </c:strCache>
            </c:strRef>
          </c:tx>
          <c:spPr>
            <a:ln w="28575" cap="rnd">
              <a:solidFill>
                <a:schemeClr val="accent1"/>
              </a:solidFill>
              <a:prstDash val="sysDash"/>
              <a:round/>
            </a:ln>
            <a:effectLst/>
          </c:spPr>
          <c:marker>
            <c:symbol val="none"/>
          </c:marker>
          <c:cat>
            <c:strRef>
              <c:f>'S4.33'!$C$3:$K$3</c:f>
              <c:strCache>
                <c:ptCount val="9"/>
                <c:pt idx="0">
                  <c:v>2017-18 [2]</c:v>
                </c:pt>
                <c:pt idx="1">
                  <c:v>2018-19 [3]</c:v>
                </c:pt>
                <c:pt idx="2">
                  <c:v>2019-20 [3]</c:v>
                </c:pt>
                <c:pt idx="3">
                  <c:v>2020-21</c:v>
                </c:pt>
                <c:pt idx="4">
                  <c:v>2021-22</c:v>
                </c:pt>
                <c:pt idx="5">
                  <c:v>2022-23</c:v>
                </c:pt>
                <c:pt idx="6">
                  <c:v>2023-24</c:v>
                </c:pt>
                <c:pt idx="7">
                  <c:v>2024-25</c:v>
                </c:pt>
                <c:pt idx="8">
                  <c:v>2025-26</c:v>
                </c:pt>
              </c:strCache>
            </c:strRef>
          </c:cat>
          <c:val>
            <c:numRef>
              <c:f>'S4.33'!$C$8:$K$8</c:f>
              <c:numCache>
                <c:formatCode>0</c:formatCode>
                <c:ptCount val="9"/>
                <c:pt idx="1">
                  <c:v>151.74350512999999</c:v>
                </c:pt>
                <c:pt idx="2">
                  <c:v>276.39073439264394</c:v>
                </c:pt>
                <c:pt idx="3">
                  <c:v>291.64665349922535</c:v>
                </c:pt>
                <c:pt idx="4">
                  <c:v>311.01264321422576</c:v>
                </c:pt>
                <c:pt idx="5">
                  <c:v>336.26050604701669</c:v>
                </c:pt>
                <c:pt idx="6">
                  <c:v>355.03642601071169</c:v>
                </c:pt>
                <c:pt idx="7">
                  <c:v>375.16929437358618</c:v>
                </c:pt>
              </c:numCache>
            </c:numRef>
          </c:val>
          <c:smooth val="0"/>
          <c:extLst>
            <c:ext xmlns:c16="http://schemas.microsoft.com/office/drawing/2014/chart" uri="{C3380CC4-5D6E-409C-BE32-E72D297353CC}">
              <c16:uniqueId val="{00000004-C71B-45B7-8FBB-E9C9B9B0BBBD}"/>
            </c:ext>
          </c:extLst>
        </c:ser>
        <c:ser>
          <c:idx val="5"/>
          <c:order val="5"/>
          <c:tx>
            <c:strRef>
              <c:f>'S4.33'!$B$9</c:f>
              <c:strCache>
                <c:ptCount val="1"/>
                <c:pt idx="0">
                  <c:v>January 2021</c:v>
                </c:pt>
              </c:strCache>
            </c:strRef>
          </c:tx>
          <c:spPr>
            <a:ln w="28575" cap="rnd">
              <a:solidFill>
                <a:schemeClr val="accent2">
                  <a:lumMod val="75000"/>
                </a:schemeClr>
              </a:solidFill>
              <a:prstDash val="sysDash"/>
              <a:round/>
            </a:ln>
            <a:effectLst/>
          </c:spPr>
          <c:marker>
            <c:symbol val="none"/>
          </c:marker>
          <c:cat>
            <c:strRef>
              <c:f>'S4.33'!$C$3:$K$3</c:f>
              <c:strCache>
                <c:ptCount val="9"/>
                <c:pt idx="0">
                  <c:v>2017-18 [2]</c:v>
                </c:pt>
                <c:pt idx="1">
                  <c:v>2018-19 [3]</c:v>
                </c:pt>
                <c:pt idx="2">
                  <c:v>2019-20 [3]</c:v>
                </c:pt>
                <c:pt idx="3">
                  <c:v>2020-21</c:v>
                </c:pt>
                <c:pt idx="4">
                  <c:v>2021-22</c:v>
                </c:pt>
                <c:pt idx="5">
                  <c:v>2022-23</c:v>
                </c:pt>
                <c:pt idx="6">
                  <c:v>2023-24</c:v>
                </c:pt>
                <c:pt idx="7">
                  <c:v>2024-25</c:v>
                </c:pt>
                <c:pt idx="8">
                  <c:v>2025-26</c:v>
                </c:pt>
              </c:strCache>
            </c:strRef>
          </c:cat>
          <c:val>
            <c:numRef>
              <c:f>'S4.33'!$C$9:$K$9</c:f>
              <c:numCache>
                <c:formatCode>0</c:formatCode>
                <c:ptCount val="9"/>
                <c:pt idx="2">
                  <c:v>278.91758071568046</c:v>
                </c:pt>
                <c:pt idx="3">
                  <c:v>298.58701904686905</c:v>
                </c:pt>
                <c:pt idx="4">
                  <c:v>305.99808726232305</c:v>
                </c:pt>
                <c:pt idx="5">
                  <c:v>321.65626484836429</c:v>
                </c:pt>
                <c:pt idx="6">
                  <c:v>341.99377305572517</c:v>
                </c:pt>
                <c:pt idx="7">
                  <c:v>358.86627410152352</c:v>
                </c:pt>
                <c:pt idx="8">
                  <c:v>376.15190630764374</c:v>
                </c:pt>
              </c:numCache>
            </c:numRef>
          </c:val>
          <c:smooth val="0"/>
          <c:extLst>
            <c:ext xmlns:c16="http://schemas.microsoft.com/office/drawing/2014/chart" uri="{C3380CC4-5D6E-409C-BE32-E72D297353CC}">
              <c16:uniqueId val="{00000005-C71B-45B7-8FBB-E9C9B9B0BBBD}"/>
            </c:ext>
          </c:extLst>
        </c:ser>
        <c:ser>
          <c:idx val="6"/>
          <c:order val="6"/>
          <c:tx>
            <c:strRef>
              <c:f>'S4.33'!$B$10</c:f>
              <c:strCache>
                <c:ptCount val="1"/>
                <c:pt idx="0">
                  <c:v>Outturn data</c:v>
                </c:pt>
              </c:strCache>
            </c:strRef>
          </c:tx>
          <c:spPr>
            <a:ln w="28575" cap="rnd">
              <a:solidFill>
                <a:schemeClr val="tx1"/>
              </a:solidFill>
              <a:round/>
            </a:ln>
            <a:effectLst/>
          </c:spPr>
          <c:marker>
            <c:symbol val="none"/>
          </c:marker>
          <c:cat>
            <c:strRef>
              <c:f>'S4.33'!$C$3:$K$3</c:f>
              <c:strCache>
                <c:ptCount val="9"/>
                <c:pt idx="0">
                  <c:v>2017-18 [2]</c:v>
                </c:pt>
                <c:pt idx="1">
                  <c:v>2018-19 [3]</c:v>
                </c:pt>
                <c:pt idx="2">
                  <c:v>2019-20 [3]</c:v>
                </c:pt>
                <c:pt idx="3">
                  <c:v>2020-21</c:v>
                </c:pt>
                <c:pt idx="4">
                  <c:v>2021-22</c:v>
                </c:pt>
                <c:pt idx="5">
                  <c:v>2022-23</c:v>
                </c:pt>
                <c:pt idx="6">
                  <c:v>2023-24</c:v>
                </c:pt>
                <c:pt idx="7">
                  <c:v>2024-25</c:v>
                </c:pt>
                <c:pt idx="8">
                  <c:v>2025-26</c:v>
                </c:pt>
              </c:strCache>
            </c:strRef>
          </c:cat>
          <c:val>
            <c:numRef>
              <c:f>'S4.33'!$C$10:$K$10</c:f>
              <c:numCache>
                <c:formatCode>0</c:formatCode>
                <c:ptCount val="9"/>
                <c:pt idx="1">
                  <c:v>146.62200000000001</c:v>
                </c:pt>
                <c:pt idx="2">
                  <c:v>278.916</c:v>
                </c:pt>
                <c:pt idx="3">
                  <c:v>296.15686214999999</c:v>
                </c:pt>
              </c:numCache>
            </c:numRef>
          </c:val>
          <c:smooth val="0"/>
          <c:extLst>
            <c:ext xmlns:c16="http://schemas.microsoft.com/office/drawing/2014/chart" uri="{C3380CC4-5D6E-409C-BE32-E72D297353CC}">
              <c16:uniqueId val="{00000006-C71B-45B7-8FBB-E9C9B9B0BBBD}"/>
            </c:ext>
          </c:extLst>
        </c:ser>
        <c:dLbls>
          <c:showLegendKey val="0"/>
          <c:showVal val="0"/>
          <c:showCatName val="0"/>
          <c:showSerName val="0"/>
          <c:showPercent val="0"/>
          <c:showBubbleSize val="0"/>
        </c:dLbls>
        <c:smooth val="0"/>
        <c:axId val="689058656"/>
        <c:axId val="689060624"/>
      </c:lineChart>
      <c:catAx>
        <c:axId val="6890586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Helvetica" pitchFamily="2" charset="0"/>
                <a:ea typeface="+mn-ea"/>
                <a:cs typeface="+mn-cs"/>
              </a:defRPr>
            </a:pPr>
            <a:endParaRPr lang="en-US"/>
          </a:p>
        </c:txPr>
        <c:crossAx val="689060624"/>
        <c:crosses val="autoZero"/>
        <c:auto val="1"/>
        <c:lblAlgn val="ctr"/>
        <c:lblOffset val="100"/>
        <c:noMultiLvlLbl val="0"/>
      </c:catAx>
      <c:valAx>
        <c:axId val="68906062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elvetica" pitchFamily="2" charset="0"/>
                <a:ea typeface="+mn-ea"/>
                <a:cs typeface="+mn-cs"/>
              </a:defRPr>
            </a:pPr>
            <a:endParaRPr lang="en-US"/>
          </a:p>
        </c:txPr>
        <c:crossAx val="6890586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elvetica" pitchFamily="2"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Helvetica" pitchFamily="2"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'S4.34'!$B$4</c:f>
              <c:strCache>
                <c:ptCount val="1"/>
                <c:pt idx="0">
                  <c:v>December 2017</c:v>
                </c:pt>
              </c:strCache>
            </c:strRef>
          </c:tx>
          <c:spPr>
            <a:ln w="28575" cap="rnd">
              <a:solidFill>
                <a:schemeClr val="accent2">
                  <a:lumMod val="20000"/>
                  <a:lumOff val="80000"/>
                </a:schemeClr>
              </a:solidFill>
              <a:prstDash val="sysDash"/>
              <a:round/>
            </a:ln>
            <a:effectLst/>
          </c:spPr>
          <c:marker>
            <c:symbol val="none"/>
          </c:marker>
          <c:cat>
            <c:strRef>
              <c:f>'S4.34'!$C$3:$K$3</c:f>
              <c:strCache>
                <c:ptCount val="9"/>
                <c:pt idx="0">
                  <c:v>2017-18</c:v>
                </c:pt>
                <c:pt idx="1">
                  <c:v>2018-19</c:v>
                </c:pt>
                <c:pt idx="2">
                  <c:v>2019-20</c:v>
                </c:pt>
                <c:pt idx="3">
                  <c:v>2020-21 [1]</c:v>
                </c:pt>
                <c:pt idx="4">
                  <c:v>2021-22</c:v>
                </c:pt>
                <c:pt idx="5">
                  <c:v>2022-23</c:v>
                </c:pt>
                <c:pt idx="6">
                  <c:v>2023-24</c:v>
                </c:pt>
                <c:pt idx="7">
                  <c:v>2024-25</c:v>
                </c:pt>
                <c:pt idx="8">
                  <c:v>2025-26</c:v>
                </c:pt>
              </c:strCache>
            </c:strRef>
          </c:cat>
          <c:val>
            <c:numRef>
              <c:f>'S4.34'!$C$4:$K$4</c:f>
              <c:numCache>
                <c:formatCode>0</c:formatCode>
                <c:ptCount val="9"/>
                <c:pt idx="1">
                  <c:v>34.84082696065456</c:v>
                </c:pt>
                <c:pt idx="2">
                  <c:v>30.359660591543971</c:v>
                </c:pt>
                <c:pt idx="3">
                  <c:v>31.799644965681015</c:v>
                </c:pt>
                <c:pt idx="4">
                  <c:v>33.1521464256708</c:v>
                </c:pt>
                <c:pt idx="5">
                  <c:v>34.396216257897557</c:v>
                </c:pt>
              </c:numCache>
            </c:numRef>
          </c:val>
          <c:smooth val="0"/>
          <c:extLst>
            <c:ext xmlns:c16="http://schemas.microsoft.com/office/drawing/2014/chart" uri="{C3380CC4-5D6E-409C-BE32-E72D297353CC}">
              <c16:uniqueId val="{00000000-0704-4DD5-82EC-09586B96599D}"/>
            </c:ext>
          </c:extLst>
        </c:ser>
        <c:ser>
          <c:idx val="1"/>
          <c:order val="1"/>
          <c:tx>
            <c:strRef>
              <c:f>'S4.34'!$B$5</c:f>
              <c:strCache>
                <c:ptCount val="1"/>
                <c:pt idx="0">
                  <c:v>May 2018</c:v>
                </c:pt>
              </c:strCache>
            </c:strRef>
          </c:tx>
          <c:spPr>
            <a:ln w="28575" cap="rnd">
              <a:solidFill>
                <a:schemeClr val="accent2">
                  <a:lumMod val="40000"/>
                  <a:lumOff val="60000"/>
                </a:schemeClr>
              </a:solidFill>
              <a:prstDash val="sysDash"/>
              <a:round/>
            </a:ln>
            <a:effectLst/>
          </c:spPr>
          <c:marker>
            <c:symbol val="none"/>
          </c:marker>
          <c:cat>
            <c:strRef>
              <c:f>'S4.34'!$C$3:$K$3</c:f>
              <c:strCache>
                <c:ptCount val="9"/>
                <c:pt idx="0">
                  <c:v>2017-18</c:v>
                </c:pt>
                <c:pt idx="1">
                  <c:v>2018-19</c:v>
                </c:pt>
                <c:pt idx="2">
                  <c:v>2019-20</c:v>
                </c:pt>
                <c:pt idx="3">
                  <c:v>2020-21 [1]</c:v>
                </c:pt>
                <c:pt idx="4">
                  <c:v>2021-22</c:v>
                </c:pt>
                <c:pt idx="5">
                  <c:v>2022-23</c:v>
                </c:pt>
                <c:pt idx="6">
                  <c:v>2023-24</c:v>
                </c:pt>
                <c:pt idx="7">
                  <c:v>2024-25</c:v>
                </c:pt>
                <c:pt idx="8">
                  <c:v>2025-26</c:v>
                </c:pt>
              </c:strCache>
            </c:strRef>
          </c:cat>
          <c:val>
            <c:numRef>
              <c:f>'S4.34'!$C$5:$K$5</c:f>
              <c:numCache>
                <c:formatCode>0</c:formatCode>
                <c:ptCount val="9"/>
                <c:pt idx="1">
                  <c:v>34.895554716103796</c:v>
                </c:pt>
                <c:pt idx="2">
                  <c:v>37.325703501760238</c:v>
                </c:pt>
                <c:pt idx="3">
                  <c:v>39.586303299940148</c:v>
                </c:pt>
                <c:pt idx="4">
                  <c:v>41.567789910534529</c:v>
                </c:pt>
                <c:pt idx="5">
                  <c:v>43.67380387867869</c:v>
                </c:pt>
                <c:pt idx="6">
                  <c:v>45.809243260184161</c:v>
                </c:pt>
              </c:numCache>
            </c:numRef>
          </c:val>
          <c:smooth val="0"/>
          <c:extLst>
            <c:ext xmlns:c16="http://schemas.microsoft.com/office/drawing/2014/chart" uri="{C3380CC4-5D6E-409C-BE32-E72D297353CC}">
              <c16:uniqueId val="{00000001-0704-4DD5-82EC-09586B96599D}"/>
            </c:ext>
          </c:extLst>
        </c:ser>
        <c:ser>
          <c:idx val="2"/>
          <c:order val="2"/>
          <c:tx>
            <c:strRef>
              <c:f>'S4.34'!$B$6</c:f>
              <c:strCache>
                <c:ptCount val="1"/>
                <c:pt idx="0">
                  <c:v>December 2018</c:v>
                </c:pt>
              </c:strCache>
            </c:strRef>
          </c:tx>
          <c:spPr>
            <a:ln w="28575" cap="rnd">
              <a:solidFill>
                <a:schemeClr val="accent2">
                  <a:lumMod val="60000"/>
                  <a:lumOff val="40000"/>
                </a:schemeClr>
              </a:solidFill>
              <a:prstDash val="sysDash"/>
              <a:round/>
            </a:ln>
            <a:effectLst/>
          </c:spPr>
          <c:marker>
            <c:symbol val="none"/>
          </c:marker>
          <c:cat>
            <c:strRef>
              <c:f>'S4.34'!$C$3:$K$3</c:f>
              <c:strCache>
                <c:ptCount val="9"/>
                <c:pt idx="0">
                  <c:v>2017-18</c:v>
                </c:pt>
                <c:pt idx="1">
                  <c:v>2018-19</c:v>
                </c:pt>
                <c:pt idx="2">
                  <c:v>2019-20</c:v>
                </c:pt>
                <c:pt idx="3">
                  <c:v>2020-21 [1]</c:v>
                </c:pt>
                <c:pt idx="4">
                  <c:v>2021-22</c:v>
                </c:pt>
                <c:pt idx="5">
                  <c:v>2022-23</c:v>
                </c:pt>
                <c:pt idx="6">
                  <c:v>2023-24</c:v>
                </c:pt>
                <c:pt idx="7">
                  <c:v>2024-25</c:v>
                </c:pt>
                <c:pt idx="8">
                  <c:v>2025-26</c:v>
                </c:pt>
              </c:strCache>
            </c:strRef>
          </c:cat>
          <c:val>
            <c:numRef>
              <c:f>'S4.34'!$C$6:$K$6</c:f>
              <c:numCache>
                <c:formatCode>0</c:formatCode>
                <c:ptCount val="9"/>
                <c:pt idx="1">
                  <c:v>34.585304414998411</c:v>
                </c:pt>
                <c:pt idx="2">
                  <c:v>36.863353669189479</c:v>
                </c:pt>
                <c:pt idx="3">
                  <c:v>39.891383090301247</c:v>
                </c:pt>
                <c:pt idx="4">
                  <c:v>42.64747130676804</c:v>
                </c:pt>
                <c:pt idx="5">
                  <c:v>45.275022175005951</c:v>
                </c:pt>
                <c:pt idx="6">
                  <c:v>47.669695896387033</c:v>
                </c:pt>
              </c:numCache>
            </c:numRef>
          </c:val>
          <c:smooth val="0"/>
          <c:extLst>
            <c:ext xmlns:c16="http://schemas.microsoft.com/office/drawing/2014/chart" uri="{C3380CC4-5D6E-409C-BE32-E72D297353CC}">
              <c16:uniqueId val="{00000002-0704-4DD5-82EC-09586B96599D}"/>
            </c:ext>
          </c:extLst>
        </c:ser>
        <c:ser>
          <c:idx val="3"/>
          <c:order val="3"/>
          <c:tx>
            <c:strRef>
              <c:f>'S4.34'!$B$7</c:f>
              <c:strCache>
                <c:ptCount val="1"/>
                <c:pt idx="0">
                  <c:v>May 2019</c:v>
                </c:pt>
              </c:strCache>
            </c:strRef>
          </c:tx>
          <c:spPr>
            <a:ln w="28575" cap="rnd">
              <a:solidFill>
                <a:schemeClr val="accent2"/>
              </a:solidFill>
              <a:prstDash val="sysDash"/>
              <a:round/>
            </a:ln>
            <a:effectLst/>
          </c:spPr>
          <c:marker>
            <c:symbol val="none"/>
          </c:marker>
          <c:cat>
            <c:strRef>
              <c:f>'S4.34'!$C$3:$K$3</c:f>
              <c:strCache>
                <c:ptCount val="9"/>
                <c:pt idx="0">
                  <c:v>2017-18</c:v>
                </c:pt>
                <c:pt idx="1">
                  <c:v>2018-19</c:v>
                </c:pt>
                <c:pt idx="2">
                  <c:v>2019-20</c:v>
                </c:pt>
                <c:pt idx="3">
                  <c:v>2020-21 [1]</c:v>
                </c:pt>
                <c:pt idx="4">
                  <c:v>2021-22</c:v>
                </c:pt>
                <c:pt idx="5">
                  <c:v>2022-23</c:v>
                </c:pt>
                <c:pt idx="6">
                  <c:v>2023-24</c:v>
                </c:pt>
                <c:pt idx="7">
                  <c:v>2024-25</c:v>
                </c:pt>
                <c:pt idx="8">
                  <c:v>2025-26</c:v>
                </c:pt>
              </c:strCache>
            </c:strRef>
          </c:cat>
          <c:val>
            <c:numRef>
              <c:f>'S4.34'!$C$7:$K$7</c:f>
              <c:numCache>
                <c:formatCode>0</c:formatCode>
                <c:ptCount val="9"/>
                <c:pt idx="1">
                  <c:v>33.9</c:v>
                </c:pt>
                <c:pt idx="2">
                  <c:v>37.224926862941501</c:v>
                </c:pt>
                <c:pt idx="3">
                  <c:v>39.54492760052031</c:v>
                </c:pt>
                <c:pt idx="4">
                  <c:v>42.232954797434765</c:v>
                </c:pt>
                <c:pt idx="5">
                  <c:v>45.431206827256382</c:v>
                </c:pt>
                <c:pt idx="6">
                  <c:v>48.24272988307807</c:v>
                </c:pt>
                <c:pt idx="7">
                  <c:v>50.822252929134329</c:v>
                </c:pt>
              </c:numCache>
            </c:numRef>
          </c:val>
          <c:smooth val="0"/>
          <c:extLst>
            <c:ext xmlns:c16="http://schemas.microsoft.com/office/drawing/2014/chart" uri="{C3380CC4-5D6E-409C-BE32-E72D297353CC}">
              <c16:uniqueId val="{00000003-0704-4DD5-82EC-09586B96599D}"/>
            </c:ext>
          </c:extLst>
        </c:ser>
        <c:ser>
          <c:idx val="4"/>
          <c:order val="4"/>
          <c:tx>
            <c:strRef>
              <c:f>'S4.34'!$B$8</c:f>
              <c:strCache>
                <c:ptCount val="1"/>
                <c:pt idx="0">
                  <c:v>February 2020</c:v>
                </c:pt>
              </c:strCache>
            </c:strRef>
          </c:tx>
          <c:spPr>
            <a:ln w="28575" cap="rnd">
              <a:solidFill>
                <a:schemeClr val="accent1"/>
              </a:solidFill>
              <a:prstDash val="sysDash"/>
              <a:round/>
            </a:ln>
            <a:effectLst/>
          </c:spPr>
          <c:marker>
            <c:symbol val="none"/>
          </c:marker>
          <c:cat>
            <c:strRef>
              <c:f>'S4.34'!$C$3:$K$3</c:f>
              <c:strCache>
                <c:ptCount val="9"/>
                <c:pt idx="0">
                  <c:v>2017-18</c:v>
                </c:pt>
                <c:pt idx="1">
                  <c:v>2018-19</c:v>
                </c:pt>
                <c:pt idx="2">
                  <c:v>2019-20</c:v>
                </c:pt>
                <c:pt idx="3">
                  <c:v>2020-21 [1]</c:v>
                </c:pt>
                <c:pt idx="4">
                  <c:v>2021-22</c:v>
                </c:pt>
                <c:pt idx="5">
                  <c:v>2022-23</c:v>
                </c:pt>
                <c:pt idx="6">
                  <c:v>2023-24</c:v>
                </c:pt>
                <c:pt idx="7">
                  <c:v>2024-25</c:v>
                </c:pt>
                <c:pt idx="8">
                  <c:v>2025-26</c:v>
                </c:pt>
              </c:strCache>
            </c:strRef>
          </c:cat>
          <c:val>
            <c:numRef>
              <c:f>'S4.34'!$C$8:$K$8</c:f>
              <c:numCache>
                <c:formatCode>0</c:formatCode>
                <c:ptCount val="9"/>
                <c:pt idx="1">
                  <c:v>34.844000000000001</c:v>
                </c:pt>
                <c:pt idx="2">
                  <c:v>36.601908382276697</c:v>
                </c:pt>
                <c:pt idx="3">
                  <c:v>38.827940730664743</c:v>
                </c:pt>
                <c:pt idx="4">
                  <c:v>41.405994168899319</c:v>
                </c:pt>
                <c:pt idx="5">
                  <c:v>44.748986578738261</c:v>
                </c:pt>
                <c:pt idx="6">
                  <c:v>47.463802698635838</c:v>
                </c:pt>
                <c:pt idx="7">
                  <c:v>49.947861771691741</c:v>
                </c:pt>
              </c:numCache>
            </c:numRef>
          </c:val>
          <c:smooth val="0"/>
          <c:extLst>
            <c:ext xmlns:c16="http://schemas.microsoft.com/office/drawing/2014/chart" uri="{C3380CC4-5D6E-409C-BE32-E72D297353CC}">
              <c16:uniqueId val="{00000004-0704-4DD5-82EC-09586B96599D}"/>
            </c:ext>
          </c:extLst>
        </c:ser>
        <c:ser>
          <c:idx val="5"/>
          <c:order val="5"/>
          <c:tx>
            <c:strRef>
              <c:f>'S4.34'!$B$9</c:f>
              <c:strCache>
                <c:ptCount val="1"/>
                <c:pt idx="0">
                  <c:v>January 2021</c:v>
                </c:pt>
              </c:strCache>
            </c:strRef>
          </c:tx>
          <c:spPr>
            <a:ln w="28575" cap="rnd">
              <a:solidFill>
                <a:schemeClr val="accent2">
                  <a:lumMod val="75000"/>
                </a:schemeClr>
              </a:solidFill>
              <a:prstDash val="sysDash"/>
              <a:round/>
            </a:ln>
            <a:effectLst/>
          </c:spPr>
          <c:marker>
            <c:symbol val="none"/>
          </c:marker>
          <c:cat>
            <c:strRef>
              <c:f>'S4.34'!$C$3:$K$3</c:f>
              <c:strCache>
                <c:ptCount val="9"/>
                <c:pt idx="0">
                  <c:v>2017-18</c:v>
                </c:pt>
                <c:pt idx="1">
                  <c:v>2018-19</c:v>
                </c:pt>
                <c:pt idx="2">
                  <c:v>2019-20</c:v>
                </c:pt>
                <c:pt idx="3">
                  <c:v>2020-21 [1]</c:v>
                </c:pt>
                <c:pt idx="4">
                  <c:v>2021-22</c:v>
                </c:pt>
                <c:pt idx="5">
                  <c:v>2022-23</c:v>
                </c:pt>
                <c:pt idx="6">
                  <c:v>2023-24</c:v>
                </c:pt>
                <c:pt idx="7">
                  <c:v>2024-25</c:v>
                </c:pt>
                <c:pt idx="8">
                  <c:v>2025-26</c:v>
                </c:pt>
              </c:strCache>
            </c:strRef>
          </c:cat>
          <c:val>
            <c:numRef>
              <c:f>'S4.34'!$C$9:$K$9</c:f>
              <c:numCache>
                <c:formatCode>0</c:formatCode>
                <c:ptCount val="9"/>
                <c:pt idx="2">
                  <c:v>37.001642999999994</c:v>
                </c:pt>
                <c:pt idx="3">
                  <c:v>59.277828249446124</c:v>
                </c:pt>
                <c:pt idx="4">
                  <c:v>41.730262202799182</c:v>
                </c:pt>
                <c:pt idx="5">
                  <c:v>43.628643167039549</c:v>
                </c:pt>
                <c:pt idx="6">
                  <c:v>46.322529925665478</c:v>
                </c:pt>
                <c:pt idx="7">
                  <c:v>48.752151506947946</c:v>
                </c:pt>
                <c:pt idx="8">
                  <c:v>50.983658353497873</c:v>
                </c:pt>
              </c:numCache>
            </c:numRef>
          </c:val>
          <c:smooth val="0"/>
          <c:extLst>
            <c:ext xmlns:c16="http://schemas.microsoft.com/office/drawing/2014/chart" uri="{C3380CC4-5D6E-409C-BE32-E72D297353CC}">
              <c16:uniqueId val="{00000005-0704-4DD5-82EC-09586B96599D}"/>
            </c:ext>
          </c:extLst>
        </c:ser>
        <c:ser>
          <c:idx val="6"/>
          <c:order val="6"/>
          <c:tx>
            <c:strRef>
              <c:f>'S4.34'!$B$10</c:f>
              <c:strCache>
                <c:ptCount val="1"/>
                <c:pt idx="0">
                  <c:v>Outturn data</c:v>
                </c:pt>
              </c:strCache>
            </c:strRef>
          </c:tx>
          <c:spPr>
            <a:ln w="28575" cap="rnd">
              <a:solidFill>
                <a:schemeClr val="tx1"/>
              </a:solidFill>
              <a:round/>
            </a:ln>
            <a:effectLst/>
          </c:spPr>
          <c:marker>
            <c:symbol val="none"/>
          </c:marker>
          <c:cat>
            <c:strRef>
              <c:f>'S4.34'!$C$3:$K$3</c:f>
              <c:strCache>
                <c:ptCount val="9"/>
                <c:pt idx="0">
                  <c:v>2017-18</c:v>
                </c:pt>
                <c:pt idx="1">
                  <c:v>2018-19</c:v>
                </c:pt>
                <c:pt idx="2">
                  <c:v>2019-20</c:v>
                </c:pt>
                <c:pt idx="3">
                  <c:v>2020-21 [1]</c:v>
                </c:pt>
                <c:pt idx="4">
                  <c:v>2021-22</c:v>
                </c:pt>
                <c:pt idx="5">
                  <c:v>2022-23</c:v>
                </c:pt>
                <c:pt idx="6">
                  <c:v>2023-24</c:v>
                </c:pt>
                <c:pt idx="7">
                  <c:v>2024-25</c:v>
                </c:pt>
                <c:pt idx="8">
                  <c:v>2025-26</c:v>
                </c:pt>
              </c:strCache>
            </c:strRef>
          </c:cat>
          <c:val>
            <c:numRef>
              <c:f>'S4.34'!$C$10:$K$10</c:f>
              <c:numCache>
                <c:formatCode>0</c:formatCode>
                <c:ptCount val="9"/>
                <c:pt idx="1">
                  <c:v>34.859000000000002</c:v>
                </c:pt>
                <c:pt idx="2">
                  <c:v>37.011000000000003</c:v>
                </c:pt>
                <c:pt idx="3">
                  <c:v>58.565686699999993</c:v>
                </c:pt>
              </c:numCache>
            </c:numRef>
          </c:val>
          <c:smooth val="0"/>
          <c:extLst>
            <c:ext xmlns:c16="http://schemas.microsoft.com/office/drawing/2014/chart" uri="{C3380CC4-5D6E-409C-BE32-E72D297353CC}">
              <c16:uniqueId val="{00000006-0704-4DD5-82EC-09586B96599D}"/>
            </c:ext>
          </c:extLst>
        </c:ser>
        <c:dLbls>
          <c:showLegendKey val="0"/>
          <c:showVal val="0"/>
          <c:showCatName val="0"/>
          <c:showSerName val="0"/>
          <c:showPercent val="0"/>
          <c:showBubbleSize val="0"/>
        </c:dLbls>
        <c:smooth val="0"/>
        <c:axId val="689058656"/>
        <c:axId val="689060624"/>
      </c:lineChart>
      <c:catAx>
        <c:axId val="6890586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Helvetica" pitchFamily="2" charset="0"/>
                <a:ea typeface="+mn-ea"/>
                <a:cs typeface="+mn-cs"/>
              </a:defRPr>
            </a:pPr>
            <a:endParaRPr lang="en-US"/>
          </a:p>
        </c:txPr>
        <c:crossAx val="689060624"/>
        <c:crosses val="autoZero"/>
        <c:auto val="1"/>
        <c:lblAlgn val="ctr"/>
        <c:lblOffset val="100"/>
        <c:noMultiLvlLbl val="0"/>
      </c:catAx>
      <c:valAx>
        <c:axId val="68906062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elvetica" pitchFamily="2" charset="0"/>
                <a:ea typeface="+mn-ea"/>
                <a:cs typeface="+mn-cs"/>
              </a:defRPr>
            </a:pPr>
            <a:endParaRPr lang="en-US"/>
          </a:p>
        </c:txPr>
        <c:crossAx val="6890586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elvetica" pitchFamily="2"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Helvetica" pitchFamily="2"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'S4.35'!$B$4</c:f>
              <c:strCache>
                <c:ptCount val="1"/>
                <c:pt idx="0">
                  <c:v>December 2017</c:v>
                </c:pt>
              </c:strCache>
            </c:strRef>
          </c:tx>
          <c:spPr>
            <a:ln w="28575" cap="rnd">
              <a:solidFill>
                <a:schemeClr val="accent2">
                  <a:lumMod val="20000"/>
                  <a:lumOff val="80000"/>
                </a:schemeClr>
              </a:solidFill>
              <a:prstDash val="sysDash"/>
              <a:round/>
            </a:ln>
            <a:effectLst/>
          </c:spPr>
          <c:marker>
            <c:symbol val="none"/>
          </c:marker>
          <c:cat>
            <c:strRef>
              <c:f>'S4.35'!$C$3:$K$3</c:f>
              <c:strCache>
                <c:ptCount val="9"/>
                <c:pt idx="0">
                  <c:v>2017-18</c:v>
                </c:pt>
                <c:pt idx="1">
                  <c:v>2018-19</c:v>
                </c:pt>
                <c:pt idx="2">
                  <c:v>2019-20</c:v>
                </c:pt>
                <c:pt idx="3">
                  <c:v>2020-21</c:v>
                </c:pt>
                <c:pt idx="4">
                  <c:v>2021-22</c:v>
                </c:pt>
                <c:pt idx="5">
                  <c:v>2022-23</c:v>
                </c:pt>
                <c:pt idx="6">
                  <c:v>2023-24</c:v>
                </c:pt>
                <c:pt idx="7">
                  <c:v>2024-25</c:v>
                </c:pt>
                <c:pt idx="8">
                  <c:v>2025-26</c:v>
                </c:pt>
              </c:strCache>
            </c:strRef>
          </c:cat>
          <c:val>
            <c:numRef>
              <c:f>'S4.35'!$C$4:$K$4</c:f>
              <c:numCache>
                <c:formatCode>0</c:formatCode>
                <c:ptCount val="9"/>
                <c:pt idx="0">
                  <c:v>59.644874084564776</c:v>
                </c:pt>
                <c:pt idx="1">
                  <c:v>60.874837015454844</c:v>
                </c:pt>
                <c:pt idx="2">
                  <c:v>62.135835185224373</c:v>
                </c:pt>
                <c:pt idx="3">
                  <c:v>63.428651695565385</c:v>
                </c:pt>
                <c:pt idx="4">
                  <c:v>64.754089407910186</c:v>
                </c:pt>
                <c:pt idx="5">
                  <c:v>66.112971442022229</c:v>
                </c:pt>
              </c:numCache>
            </c:numRef>
          </c:val>
          <c:smooth val="0"/>
          <c:extLst>
            <c:ext xmlns:c16="http://schemas.microsoft.com/office/drawing/2014/chart" uri="{C3380CC4-5D6E-409C-BE32-E72D297353CC}">
              <c16:uniqueId val="{00000000-C7B2-45BC-8584-3DD72987837F}"/>
            </c:ext>
          </c:extLst>
        </c:ser>
        <c:ser>
          <c:idx val="1"/>
          <c:order val="1"/>
          <c:tx>
            <c:strRef>
              <c:f>'S4.35'!$B$5</c:f>
              <c:strCache>
                <c:ptCount val="1"/>
                <c:pt idx="0">
                  <c:v>May 2018</c:v>
                </c:pt>
              </c:strCache>
            </c:strRef>
          </c:tx>
          <c:spPr>
            <a:ln w="28575" cap="rnd">
              <a:solidFill>
                <a:schemeClr val="accent2">
                  <a:lumMod val="40000"/>
                  <a:lumOff val="60000"/>
                </a:schemeClr>
              </a:solidFill>
              <a:prstDash val="sysDash"/>
              <a:round/>
            </a:ln>
            <a:effectLst/>
          </c:spPr>
          <c:marker>
            <c:symbol val="none"/>
          </c:marker>
          <c:cat>
            <c:strRef>
              <c:f>'S4.35'!$C$3:$K$3</c:f>
              <c:strCache>
                <c:ptCount val="9"/>
                <c:pt idx="0">
                  <c:v>2017-18</c:v>
                </c:pt>
                <c:pt idx="1">
                  <c:v>2018-19</c:v>
                </c:pt>
                <c:pt idx="2">
                  <c:v>2019-20</c:v>
                </c:pt>
                <c:pt idx="3">
                  <c:v>2020-21</c:v>
                </c:pt>
                <c:pt idx="4">
                  <c:v>2021-22</c:v>
                </c:pt>
                <c:pt idx="5">
                  <c:v>2022-23</c:v>
                </c:pt>
                <c:pt idx="6">
                  <c:v>2023-24</c:v>
                </c:pt>
                <c:pt idx="7">
                  <c:v>2024-25</c:v>
                </c:pt>
                <c:pt idx="8">
                  <c:v>2025-26</c:v>
                </c:pt>
              </c:strCache>
            </c:strRef>
          </c:cat>
          <c:val>
            <c:numRef>
              <c:f>'S4.35'!$C$5:$K$5</c:f>
              <c:numCache>
                <c:formatCode>0</c:formatCode>
                <c:ptCount val="9"/>
                <c:pt idx="0">
                  <c:v>59.843938896804289</c:v>
                </c:pt>
                <c:pt idx="1">
                  <c:v>61.423589621052841</c:v>
                </c:pt>
                <c:pt idx="2">
                  <c:v>63.054223091415849</c:v>
                </c:pt>
                <c:pt idx="3">
                  <c:v>64.73748476049974</c:v>
                </c:pt>
                <c:pt idx="4">
                  <c:v>66.0322467208604</c:v>
                </c:pt>
                <c:pt idx="5">
                  <c:v>67.35814699575144</c:v>
                </c:pt>
                <c:pt idx="6">
                  <c:v>68.715934444547372</c:v>
                </c:pt>
              </c:numCache>
            </c:numRef>
          </c:val>
          <c:smooth val="0"/>
          <c:extLst>
            <c:ext xmlns:c16="http://schemas.microsoft.com/office/drawing/2014/chart" uri="{C3380CC4-5D6E-409C-BE32-E72D297353CC}">
              <c16:uniqueId val="{00000001-C7B2-45BC-8584-3DD72987837F}"/>
            </c:ext>
          </c:extLst>
        </c:ser>
        <c:ser>
          <c:idx val="2"/>
          <c:order val="2"/>
          <c:tx>
            <c:strRef>
              <c:f>'S4.35'!$B$6</c:f>
              <c:strCache>
                <c:ptCount val="1"/>
                <c:pt idx="0">
                  <c:v>December 2018</c:v>
                </c:pt>
              </c:strCache>
            </c:strRef>
          </c:tx>
          <c:spPr>
            <a:ln w="28575" cap="rnd">
              <a:solidFill>
                <a:schemeClr val="accent2">
                  <a:lumMod val="60000"/>
                  <a:lumOff val="40000"/>
                </a:schemeClr>
              </a:solidFill>
              <a:prstDash val="sysDash"/>
              <a:round/>
            </a:ln>
            <a:effectLst/>
          </c:spPr>
          <c:marker>
            <c:symbol val="none"/>
          </c:marker>
          <c:cat>
            <c:strRef>
              <c:f>'S4.35'!$C$3:$K$3</c:f>
              <c:strCache>
                <c:ptCount val="9"/>
                <c:pt idx="0">
                  <c:v>2017-18</c:v>
                </c:pt>
                <c:pt idx="1">
                  <c:v>2018-19</c:v>
                </c:pt>
                <c:pt idx="2">
                  <c:v>2019-20</c:v>
                </c:pt>
                <c:pt idx="3">
                  <c:v>2020-21</c:v>
                </c:pt>
                <c:pt idx="4">
                  <c:v>2021-22</c:v>
                </c:pt>
                <c:pt idx="5">
                  <c:v>2022-23</c:v>
                </c:pt>
                <c:pt idx="6">
                  <c:v>2023-24</c:v>
                </c:pt>
                <c:pt idx="7">
                  <c:v>2024-25</c:v>
                </c:pt>
                <c:pt idx="8">
                  <c:v>2025-26</c:v>
                </c:pt>
              </c:strCache>
            </c:strRef>
          </c:cat>
          <c:val>
            <c:numRef>
              <c:f>'S4.35'!$C$6:$K$6</c:f>
              <c:numCache>
                <c:formatCode>0</c:formatCode>
                <c:ptCount val="9"/>
                <c:pt idx="0">
                  <c:v>57.86294368176231</c:v>
                </c:pt>
                <c:pt idx="1">
                  <c:v>61.355135326994791</c:v>
                </c:pt>
                <c:pt idx="2">
                  <c:v>63.1880750930967</c:v>
                </c:pt>
                <c:pt idx="3">
                  <c:v>65.078138116579666</c:v>
                </c:pt>
                <c:pt idx="4">
                  <c:v>66.304319953743772</c:v>
                </c:pt>
                <c:pt idx="5">
                  <c:v>67.558253241032574</c:v>
                </c:pt>
                <c:pt idx="6">
                  <c:v>68.840566060644576</c:v>
                </c:pt>
              </c:numCache>
            </c:numRef>
          </c:val>
          <c:smooth val="0"/>
          <c:extLst>
            <c:ext xmlns:c16="http://schemas.microsoft.com/office/drawing/2014/chart" uri="{C3380CC4-5D6E-409C-BE32-E72D297353CC}">
              <c16:uniqueId val="{00000002-C7B2-45BC-8584-3DD72987837F}"/>
            </c:ext>
          </c:extLst>
        </c:ser>
        <c:ser>
          <c:idx val="3"/>
          <c:order val="3"/>
          <c:tx>
            <c:strRef>
              <c:f>'S4.35'!$B$7</c:f>
              <c:strCache>
                <c:ptCount val="1"/>
                <c:pt idx="0">
                  <c:v>May 2019</c:v>
                </c:pt>
              </c:strCache>
            </c:strRef>
          </c:tx>
          <c:spPr>
            <a:ln w="28575" cap="rnd">
              <a:solidFill>
                <a:schemeClr val="accent2"/>
              </a:solidFill>
              <a:prstDash val="sysDash"/>
              <a:round/>
            </a:ln>
            <a:effectLst/>
          </c:spPr>
          <c:marker>
            <c:symbol val="none"/>
          </c:marker>
          <c:cat>
            <c:strRef>
              <c:f>'S4.35'!$C$3:$K$3</c:f>
              <c:strCache>
                <c:ptCount val="9"/>
                <c:pt idx="0">
                  <c:v>2017-18</c:v>
                </c:pt>
                <c:pt idx="1">
                  <c:v>2018-19</c:v>
                </c:pt>
                <c:pt idx="2">
                  <c:v>2019-20</c:v>
                </c:pt>
                <c:pt idx="3">
                  <c:v>2020-21</c:v>
                </c:pt>
                <c:pt idx="4">
                  <c:v>2021-22</c:v>
                </c:pt>
                <c:pt idx="5">
                  <c:v>2022-23</c:v>
                </c:pt>
                <c:pt idx="6">
                  <c:v>2023-24</c:v>
                </c:pt>
                <c:pt idx="7">
                  <c:v>2024-25</c:v>
                </c:pt>
                <c:pt idx="8">
                  <c:v>2025-26</c:v>
                </c:pt>
              </c:strCache>
            </c:strRef>
          </c:cat>
          <c:val>
            <c:numRef>
              <c:f>'S4.35'!$C$7:$K$7</c:f>
              <c:numCache>
                <c:formatCode>0</c:formatCode>
                <c:ptCount val="9"/>
                <c:pt idx="1">
                  <c:v>61.817318037399552</c:v>
                </c:pt>
                <c:pt idx="2">
                  <c:v>63.945263051175431</c:v>
                </c:pt>
                <c:pt idx="3">
                  <c:v>66.152487843932349</c:v>
                </c:pt>
                <c:pt idx="4">
                  <c:v>67.700897608042695</c:v>
                </c:pt>
                <c:pt idx="5">
                  <c:v>69.29270040097677</c:v>
                </c:pt>
                <c:pt idx="6">
                  <c:v>70.929112280004446</c:v>
                </c:pt>
                <c:pt idx="7">
                  <c:v>72.611383381493752</c:v>
                </c:pt>
              </c:numCache>
            </c:numRef>
          </c:val>
          <c:smooth val="0"/>
          <c:extLst>
            <c:ext xmlns:c16="http://schemas.microsoft.com/office/drawing/2014/chart" uri="{C3380CC4-5D6E-409C-BE32-E72D297353CC}">
              <c16:uniqueId val="{00000003-C7B2-45BC-8584-3DD72987837F}"/>
            </c:ext>
          </c:extLst>
        </c:ser>
        <c:ser>
          <c:idx val="4"/>
          <c:order val="4"/>
          <c:tx>
            <c:strRef>
              <c:f>'S4.35'!$B$8</c:f>
              <c:strCache>
                <c:ptCount val="1"/>
                <c:pt idx="0">
                  <c:v>February 2020</c:v>
                </c:pt>
              </c:strCache>
            </c:strRef>
          </c:tx>
          <c:spPr>
            <a:ln w="28575" cap="rnd">
              <a:solidFill>
                <a:schemeClr val="accent1"/>
              </a:solidFill>
              <a:prstDash val="sysDash"/>
              <a:round/>
            </a:ln>
            <a:effectLst/>
          </c:spPr>
          <c:marker>
            <c:symbol val="none"/>
          </c:marker>
          <c:cat>
            <c:strRef>
              <c:f>'S4.35'!$C$3:$K$3</c:f>
              <c:strCache>
                <c:ptCount val="9"/>
                <c:pt idx="0">
                  <c:v>2017-18</c:v>
                </c:pt>
                <c:pt idx="1">
                  <c:v>2018-19</c:v>
                </c:pt>
                <c:pt idx="2">
                  <c:v>2019-20</c:v>
                </c:pt>
                <c:pt idx="3">
                  <c:v>2020-21</c:v>
                </c:pt>
                <c:pt idx="4">
                  <c:v>2021-22</c:v>
                </c:pt>
                <c:pt idx="5">
                  <c:v>2022-23</c:v>
                </c:pt>
                <c:pt idx="6">
                  <c:v>2023-24</c:v>
                </c:pt>
                <c:pt idx="7">
                  <c:v>2024-25</c:v>
                </c:pt>
                <c:pt idx="8">
                  <c:v>2025-26</c:v>
                </c:pt>
              </c:strCache>
            </c:strRef>
          </c:cat>
          <c:val>
            <c:numRef>
              <c:f>'S4.35'!$C$8:$K$8</c:f>
              <c:numCache>
                <c:formatCode>0</c:formatCode>
                <c:ptCount val="9"/>
                <c:pt idx="1">
                  <c:v>61.679067090000011</c:v>
                </c:pt>
                <c:pt idx="2">
                  <c:v>67.237976530479585</c:v>
                </c:pt>
                <c:pt idx="3">
                  <c:v>72.644237195673696</c:v>
                </c:pt>
                <c:pt idx="4">
                  <c:v>75.81550298217563</c:v>
                </c:pt>
                <c:pt idx="5">
                  <c:v>78.204999117363769</c:v>
                </c:pt>
                <c:pt idx="6">
                  <c:v>80.685246999091945</c:v>
                </c:pt>
                <c:pt idx="7">
                  <c:v>83.259693328687206</c:v>
                </c:pt>
              </c:numCache>
            </c:numRef>
          </c:val>
          <c:smooth val="0"/>
          <c:extLst>
            <c:ext xmlns:c16="http://schemas.microsoft.com/office/drawing/2014/chart" uri="{C3380CC4-5D6E-409C-BE32-E72D297353CC}">
              <c16:uniqueId val="{00000004-C7B2-45BC-8584-3DD72987837F}"/>
            </c:ext>
          </c:extLst>
        </c:ser>
        <c:ser>
          <c:idx val="5"/>
          <c:order val="5"/>
          <c:tx>
            <c:strRef>
              <c:f>'S4.35'!$B$9</c:f>
              <c:strCache>
                <c:ptCount val="1"/>
                <c:pt idx="0">
                  <c:v>January 2021</c:v>
                </c:pt>
              </c:strCache>
            </c:strRef>
          </c:tx>
          <c:spPr>
            <a:ln w="28575" cap="rnd">
              <a:solidFill>
                <a:schemeClr val="accent2">
                  <a:lumMod val="75000"/>
                </a:schemeClr>
              </a:solidFill>
              <a:prstDash val="sysDash"/>
              <a:round/>
            </a:ln>
            <a:effectLst/>
          </c:spPr>
          <c:marker>
            <c:symbol val="none"/>
          </c:marker>
          <c:cat>
            <c:strRef>
              <c:f>'S4.35'!$C$3:$K$3</c:f>
              <c:strCache>
                <c:ptCount val="9"/>
                <c:pt idx="0">
                  <c:v>2017-18</c:v>
                </c:pt>
                <c:pt idx="1">
                  <c:v>2018-19</c:v>
                </c:pt>
                <c:pt idx="2">
                  <c:v>2019-20</c:v>
                </c:pt>
                <c:pt idx="3">
                  <c:v>2020-21</c:v>
                </c:pt>
                <c:pt idx="4">
                  <c:v>2021-22</c:v>
                </c:pt>
                <c:pt idx="5">
                  <c:v>2022-23</c:v>
                </c:pt>
                <c:pt idx="6">
                  <c:v>2023-24</c:v>
                </c:pt>
                <c:pt idx="7">
                  <c:v>2024-25</c:v>
                </c:pt>
                <c:pt idx="8">
                  <c:v>2025-26</c:v>
                </c:pt>
              </c:strCache>
            </c:strRef>
          </c:cat>
          <c:val>
            <c:numRef>
              <c:f>'S4.35'!$C$9:$K$9</c:f>
              <c:numCache>
                <c:formatCode>0</c:formatCode>
                <c:ptCount val="9"/>
                <c:pt idx="2">
                  <c:v>65.083331000000001</c:v>
                </c:pt>
                <c:pt idx="3">
                  <c:v>83.477821544071446</c:v>
                </c:pt>
                <c:pt idx="4">
                  <c:v>82.162728465803312</c:v>
                </c:pt>
                <c:pt idx="5">
                  <c:v>83.186469320652932</c:v>
                </c:pt>
                <c:pt idx="6">
                  <c:v>84.224916956458756</c:v>
                </c:pt>
                <c:pt idx="7">
                  <c:v>85.278282646811192</c:v>
                </c:pt>
                <c:pt idx="8">
                  <c:v>86.196188323751841</c:v>
                </c:pt>
              </c:numCache>
            </c:numRef>
          </c:val>
          <c:smooth val="0"/>
          <c:extLst>
            <c:ext xmlns:c16="http://schemas.microsoft.com/office/drawing/2014/chart" uri="{C3380CC4-5D6E-409C-BE32-E72D297353CC}">
              <c16:uniqueId val="{00000005-C7B2-45BC-8584-3DD72987837F}"/>
            </c:ext>
          </c:extLst>
        </c:ser>
        <c:ser>
          <c:idx val="6"/>
          <c:order val="6"/>
          <c:tx>
            <c:strRef>
              <c:f>'S4.35'!$B$10</c:f>
              <c:strCache>
                <c:ptCount val="1"/>
                <c:pt idx="0">
                  <c:v>Outturn data</c:v>
                </c:pt>
              </c:strCache>
            </c:strRef>
          </c:tx>
          <c:spPr>
            <a:ln w="28575" cap="rnd">
              <a:solidFill>
                <a:schemeClr val="tx1"/>
              </a:solidFill>
              <a:round/>
            </a:ln>
            <a:effectLst/>
          </c:spPr>
          <c:marker>
            <c:symbol val="none"/>
          </c:marker>
          <c:cat>
            <c:strRef>
              <c:f>'S4.35'!$C$3:$K$3</c:f>
              <c:strCache>
                <c:ptCount val="9"/>
                <c:pt idx="0">
                  <c:v>2017-18</c:v>
                </c:pt>
                <c:pt idx="1">
                  <c:v>2018-19</c:v>
                </c:pt>
                <c:pt idx="2">
                  <c:v>2019-20</c:v>
                </c:pt>
                <c:pt idx="3">
                  <c:v>2020-21</c:v>
                </c:pt>
                <c:pt idx="4">
                  <c:v>2021-22</c:v>
                </c:pt>
                <c:pt idx="5">
                  <c:v>2022-23</c:v>
                </c:pt>
                <c:pt idx="6">
                  <c:v>2023-24</c:v>
                </c:pt>
                <c:pt idx="7">
                  <c:v>2024-25</c:v>
                </c:pt>
                <c:pt idx="8">
                  <c:v>2025-26</c:v>
                </c:pt>
              </c:strCache>
            </c:strRef>
          </c:cat>
          <c:val>
            <c:numRef>
              <c:f>'S4.35'!$C$10:$K$10</c:f>
              <c:numCache>
                <c:formatCode>0</c:formatCode>
                <c:ptCount val="9"/>
                <c:pt idx="0">
                  <c:v>57.86294368176231</c:v>
                </c:pt>
                <c:pt idx="1">
                  <c:v>61.679067090000011</c:v>
                </c:pt>
                <c:pt idx="2">
                  <c:v>65.083331000000001</c:v>
                </c:pt>
                <c:pt idx="3">
                  <c:v>81.333993368499989</c:v>
                </c:pt>
              </c:numCache>
            </c:numRef>
          </c:val>
          <c:smooth val="0"/>
          <c:extLst>
            <c:ext xmlns:c16="http://schemas.microsoft.com/office/drawing/2014/chart" uri="{C3380CC4-5D6E-409C-BE32-E72D297353CC}">
              <c16:uniqueId val="{00000006-C7B2-45BC-8584-3DD72987837F}"/>
            </c:ext>
          </c:extLst>
        </c:ser>
        <c:dLbls>
          <c:showLegendKey val="0"/>
          <c:showVal val="0"/>
          <c:showCatName val="0"/>
          <c:showSerName val="0"/>
          <c:showPercent val="0"/>
          <c:showBubbleSize val="0"/>
        </c:dLbls>
        <c:smooth val="0"/>
        <c:axId val="689058656"/>
        <c:axId val="689060624"/>
      </c:lineChart>
      <c:catAx>
        <c:axId val="6890586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Helvetica" pitchFamily="2" charset="0"/>
                <a:ea typeface="+mn-ea"/>
                <a:cs typeface="+mn-cs"/>
              </a:defRPr>
            </a:pPr>
            <a:endParaRPr lang="en-US"/>
          </a:p>
        </c:txPr>
        <c:crossAx val="689060624"/>
        <c:crosses val="autoZero"/>
        <c:auto val="1"/>
        <c:lblAlgn val="ctr"/>
        <c:lblOffset val="100"/>
        <c:noMultiLvlLbl val="0"/>
      </c:catAx>
      <c:valAx>
        <c:axId val="68906062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elvetica" pitchFamily="2" charset="0"/>
                <a:ea typeface="+mn-ea"/>
                <a:cs typeface="+mn-cs"/>
              </a:defRPr>
            </a:pPr>
            <a:endParaRPr lang="en-US"/>
          </a:p>
        </c:txPr>
        <c:crossAx val="6890586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elvetica" pitchFamily="2"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Helvetica" pitchFamily="2"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'S4.36'!$B$4</c:f>
              <c:strCache>
                <c:ptCount val="1"/>
                <c:pt idx="0">
                  <c:v>December 2017 [1]</c:v>
                </c:pt>
              </c:strCache>
            </c:strRef>
          </c:tx>
          <c:spPr>
            <a:ln w="28575" cap="rnd">
              <a:solidFill>
                <a:schemeClr val="accent2">
                  <a:lumMod val="20000"/>
                  <a:lumOff val="80000"/>
                </a:schemeClr>
              </a:solidFill>
              <a:prstDash val="sysDash"/>
              <a:round/>
            </a:ln>
            <a:effectLst/>
          </c:spPr>
          <c:marker>
            <c:symbol val="none"/>
          </c:marker>
          <c:cat>
            <c:strRef>
              <c:f>'S4.36'!$C$3:$K$3</c:f>
              <c:strCache>
                <c:ptCount val="9"/>
                <c:pt idx="0">
                  <c:v>2017-18</c:v>
                </c:pt>
                <c:pt idx="1">
                  <c:v>2018-19</c:v>
                </c:pt>
                <c:pt idx="2">
                  <c:v>2019-20</c:v>
                </c:pt>
                <c:pt idx="3">
                  <c:v>2020-21</c:v>
                </c:pt>
                <c:pt idx="4">
                  <c:v>2021-22</c:v>
                </c:pt>
                <c:pt idx="5">
                  <c:v>2022-23</c:v>
                </c:pt>
                <c:pt idx="6">
                  <c:v>2023-24</c:v>
                </c:pt>
                <c:pt idx="7">
                  <c:v>2024-25</c:v>
                </c:pt>
                <c:pt idx="8">
                  <c:v>2025-26</c:v>
                </c:pt>
              </c:strCache>
            </c:strRef>
          </c:cat>
          <c:val>
            <c:numRef>
              <c:f>'S4.36'!$C$4:$K$4</c:f>
              <c:numCache>
                <c:formatCode>0</c:formatCode>
                <c:ptCount val="9"/>
                <c:pt idx="0">
                  <c:v>2.5555782942215783</c:v>
                </c:pt>
                <c:pt idx="1">
                  <c:v>2.5578869672244626</c:v>
                </c:pt>
                <c:pt idx="2">
                  <c:v>2.5793694592421432</c:v>
                </c:pt>
                <c:pt idx="3">
                  <c:v>2.5147552225313614</c:v>
                </c:pt>
                <c:pt idx="4">
                  <c:v>2.5721938334033765</c:v>
                </c:pt>
                <c:pt idx="5">
                  <c:v>2.6077095205053111</c:v>
                </c:pt>
              </c:numCache>
            </c:numRef>
          </c:val>
          <c:smooth val="0"/>
          <c:extLst>
            <c:ext xmlns:c16="http://schemas.microsoft.com/office/drawing/2014/chart" uri="{C3380CC4-5D6E-409C-BE32-E72D297353CC}">
              <c16:uniqueId val="{00000000-A07E-4827-9F02-0239B45D73BA}"/>
            </c:ext>
          </c:extLst>
        </c:ser>
        <c:ser>
          <c:idx val="1"/>
          <c:order val="1"/>
          <c:tx>
            <c:strRef>
              <c:f>'S4.36'!$B$5</c:f>
              <c:strCache>
                <c:ptCount val="1"/>
                <c:pt idx="0">
                  <c:v>May 2018 [1]</c:v>
                </c:pt>
              </c:strCache>
            </c:strRef>
          </c:tx>
          <c:spPr>
            <a:ln w="28575" cap="rnd">
              <a:solidFill>
                <a:schemeClr val="accent2">
                  <a:lumMod val="40000"/>
                  <a:lumOff val="60000"/>
                </a:schemeClr>
              </a:solidFill>
              <a:prstDash val="sysDash"/>
              <a:round/>
            </a:ln>
            <a:effectLst/>
          </c:spPr>
          <c:marker>
            <c:symbol val="none"/>
          </c:marker>
          <c:cat>
            <c:strRef>
              <c:f>'S4.36'!$C$3:$K$3</c:f>
              <c:strCache>
                <c:ptCount val="9"/>
                <c:pt idx="0">
                  <c:v>2017-18</c:v>
                </c:pt>
                <c:pt idx="1">
                  <c:v>2018-19</c:v>
                </c:pt>
                <c:pt idx="2">
                  <c:v>2019-20</c:v>
                </c:pt>
                <c:pt idx="3">
                  <c:v>2020-21</c:v>
                </c:pt>
                <c:pt idx="4">
                  <c:v>2021-22</c:v>
                </c:pt>
                <c:pt idx="5">
                  <c:v>2022-23</c:v>
                </c:pt>
                <c:pt idx="6">
                  <c:v>2023-24</c:v>
                </c:pt>
                <c:pt idx="7">
                  <c:v>2024-25</c:v>
                </c:pt>
                <c:pt idx="8">
                  <c:v>2025-26</c:v>
                </c:pt>
              </c:strCache>
            </c:strRef>
          </c:cat>
          <c:val>
            <c:numRef>
              <c:f>'S4.36'!$C$5:$K$5</c:f>
              <c:numCache>
                <c:formatCode>0</c:formatCode>
                <c:ptCount val="9"/>
                <c:pt idx="0">
                  <c:v>2.5811659924406363</c:v>
                </c:pt>
                <c:pt idx="1">
                  <c:v>2.5825514185415077</c:v>
                </c:pt>
                <c:pt idx="2">
                  <c:v>2.604260071153353</c:v>
                </c:pt>
                <c:pt idx="3">
                  <c:v>2.53900178396706</c:v>
                </c:pt>
                <c:pt idx="4">
                  <c:v>2.5970038971669847</c:v>
                </c:pt>
                <c:pt idx="5">
                  <c:v>2.6328711707414518</c:v>
                </c:pt>
                <c:pt idx="6">
                  <c:v>2.6299308102003107</c:v>
                </c:pt>
              </c:numCache>
            </c:numRef>
          </c:val>
          <c:smooth val="0"/>
          <c:extLst>
            <c:ext xmlns:c16="http://schemas.microsoft.com/office/drawing/2014/chart" uri="{C3380CC4-5D6E-409C-BE32-E72D297353CC}">
              <c16:uniqueId val="{00000001-A07E-4827-9F02-0239B45D73BA}"/>
            </c:ext>
          </c:extLst>
        </c:ser>
        <c:ser>
          <c:idx val="2"/>
          <c:order val="2"/>
          <c:tx>
            <c:strRef>
              <c:f>'S4.36'!$B$7</c:f>
              <c:strCache>
                <c:ptCount val="1"/>
                <c:pt idx="0">
                  <c:v>December 2018</c:v>
                </c:pt>
              </c:strCache>
            </c:strRef>
          </c:tx>
          <c:spPr>
            <a:ln w="28575" cap="rnd">
              <a:solidFill>
                <a:schemeClr val="accent2">
                  <a:lumMod val="60000"/>
                  <a:lumOff val="40000"/>
                </a:schemeClr>
              </a:solidFill>
              <a:prstDash val="sysDash"/>
              <a:round/>
            </a:ln>
            <a:effectLst/>
          </c:spPr>
          <c:marker>
            <c:symbol val="none"/>
          </c:marker>
          <c:cat>
            <c:strRef>
              <c:f>'S4.36'!$C$3:$K$3</c:f>
              <c:strCache>
                <c:ptCount val="9"/>
                <c:pt idx="0">
                  <c:v>2017-18</c:v>
                </c:pt>
                <c:pt idx="1">
                  <c:v>2018-19</c:v>
                </c:pt>
                <c:pt idx="2">
                  <c:v>2019-20</c:v>
                </c:pt>
                <c:pt idx="3">
                  <c:v>2020-21</c:v>
                </c:pt>
                <c:pt idx="4">
                  <c:v>2021-22</c:v>
                </c:pt>
                <c:pt idx="5">
                  <c:v>2022-23</c:v>
                </c:pt>
                <c:pt idx="6">
                  <c:v>2023-24</c:v>
                </c:pt>
                <c:pt idx="7">
                  <c:v>2024-25</c:v>
                </c:pt>
                <c:pt idx="8">
                  <c:v>2025-26</c:v>
                </c:pt>
              </c:strCache>
            </c:strRef>
          </c:cat>
          <c:val>
            <c:numRef>
              <c:f>'S4.36'!$C$7:$K$7</c:f>
              <c:numCache>
                <c:formatCode>0</c:formatCode>
                <c:ptCount val="9"/>
                <c:pt idx="1">
                  <c:v>1.5586801051753016</c:v>
                </c:pt>
                <c:pt idx="2">
                  <c:v>12.375124181963873</c:v>
                </c:pt>
                <c:pt idx="3">
                  <c:v>12.597432842165098</c:v>
                </c:pt>
                <c:pt idx="4">
                  <c:v>13.248751806017818</c:v>
                </c:pt>
                <c:pt idx="5">
                  <c:v>14.246751960716599</c:v>
                </c:pt>
                <c:pt idx="6">
                  <c:v>15.142700963889205</c:v>
                </c:pt>
              </c:numCache>
            </c:numRef>
          </c:val>
          <c:smooth val="0"/>
          <c:extLst>
            <c:ext xmlns:c16="http://schemas.microsoft.com/office/drawing/2014/chart" uri="{C3380CC4-5D6E-409C-BE32-E72D297353CC}">
              <c16:uniqueId val="{00000002-A07E-4827-9F02-0239B45D73BA}"/>
            </c:ext>
          </c:extLst>
        </c:ser>
        <c:ser>
          <c:idx val="3"/>
          <c:order val="3"/>
          <c:tx>
            <c:strRef>
              <c:f>'S4.36'!$B$8</c:f>
              <c:strCache>
                <c:ptCount val="1"/>
                <c:pt idx="0">
                  <c:v>May 2019</c:v>
                </c:pt>
              </c:strCache>
            </c:strRef>
          </c:tx>
          <c:spPr>
            <a:ln w="28575" cap="rnd">
              <a:solidFill>
                <a:schemeClr val="accent2"/>
              </a:solidFill>
              <a:prstDash val="sysDash"/>
              <a:round/>
            </a:ln>
            <a:effectLst/>
          </c:spPr>
          <c:marker>
            <c:symbol val="none"/>
          </c:marker>
          <c:cat>
            <c:strRef>
              <c:f>'S4.36'!$C$3:$K$3</c:f>
              <c:strCache>
                <c:ptCount val="9"/>
                <c:pt idx="0">
                  <c:v>2017-18</c:v>
                </c:pt>
                <c:pt idx="1">
                  <c:v>2018-19</c:v>
                </c:pt>
                <c:pt idx="2">
                  <c:v>2019-20</c:v>
                </c:pt>
                <c:pt idx="3">
                  <c:v>2020-21</c:v>
                </c:pt>
                <c:pt idx="4">
                  <c:v>2021-22</c:v>
                </c:pt>
                <c:pt idx="5">
                  <c:v>2022-23</c:v>
                </c:pt>
                <c:pt idx="6">
                  <c:v>2023-24</c:v>
                </c:pt>
                <c:pt idx="7">
                  <c:v>2024-25</c:v>
                </c:pt>
                <c:pt idx="8">
                  <c:v>2025-26</c:v>
                </c:pt>
              </c:strCache>
            </c:strRef>
          </c:cat>
          <c:val>
            <c:numRef>
              <c:f>'S4.36'!$C$8:$K$8</c:f>
              <c:numCache>
                <c:formatCode>0</c:formatCode>
                <c:ptCount val="9"/>
                <c:pt idx="1">
                  <c:v>4.3</c:v>
                </c:pt>
                <c:pt idx="2">
                  <c:v>20.644356976319187</c:v>
                </c:pt>
                <c:pt idx="3">
                  <c:v>16.127032786902173</c:v>
                </c:pt>
                <c:pt idx="4">
                  <c:v>16.290448875827721</c:v>
                </c:pt>
                <c:pt idx="5">
                  <c:v>16.638277608603623</c:v>
                </c:pt>
                <c:pt idx="6">
                  <c:v>17.019157462120134</c:v>
                </c:pt>
                <c:pt idx="7">
                  <c:v>17.538528485764648</c:v>
                </c:pt>
              </c:numCache>
            </c:numRef>
          </c:val>
          <c:smooth val="0"/>
          <c:extLst>
            <c:ext xmlns:c16="http://schemas.microsoft.com/office/drawing/2014/chart" uri="{C3380CC4-5D6E-409C-BE32-E72D297353CC}">
              <c16:uniqueId val="{00000003-A07E-4827-9F02-0239B45D73BA}"/>
            </c:ext>
          </c:extLst>
        </c:ser>
        <c:ser>
          <c:idx val="4"/>
          <c:order val="4"/>
          <c:tx>
            <c:strRef>
              <c:f>'S4.36'!$B$9</c:f>
              <c:strCache>
                <c:ptCount val="1"/>
                <c:pt idx="0">
                  <c:v>February 2020</c:v>
                </c:pt>
              </c:strCache>
            </c:strRef>
          </c:tx>
          <c:spPr>
            <a:ln w="28575" cap="rnd">
              <a:solidFill>
                <a:schemeClr val="accent1"/>
              </a:solidFill>
              <a:prstDash val="sysDash"/>
              <a:round/>
            </a:ln>
            <a:effectLst/>
          </c:spPr>
          <c:marker>
            <c:symbol val="none"/>
          </c:marker>
          <c:cat>
            <c:strRef>
              <c:f>'S4.36'!$C$3:$K$3</c:f>
              <c:strCache>
                <c:ptCount val="9"/>
                <c:pt idx="0">
                  <c:v>2017-18</c:v>
                </c:pt>
                <c:pt idx="1">
                  <c:v>2018-19</c:v>
                </c:pt>
                <c:pt idx="2">
                  <c:v>2019-20</c:v>
                </c:pt>
                <c:pt idx="3">
                  <c:v>2020-21</c:v>
                </c:pt>
                <c:pt idx="4">
                  <c:v>2021-22</c:v>
                </c:pt>
                <c:pt idx="5">
                  <c:v>2022-23</c:v>
                </c:pt>
                <c:pt idx="6">
                  <c:v>2023-24</c:v>
                </c:pt>
                <c:pt idx="7">
                  <c:v>2024-25</c:v>
                </c:pt>
                <c:pt idx="8">
                  <c:v>2025-26</c:v>
                </c:pt>
              </c:strCache>
            </c:strRef>
          </c:cat>
          <c:val>
            <c:numRef>
              <c:f>'S4.36'!$C$9:$K$9</c:f>
              <c:numCache>
                <c:formatCode>0</c:formatCode>
                <c:ptCount val="9"/>
                <c:pt idx="1">
                  <c:v>4.2708000000000004</c:v>
                </c:pt>
                <c:pt idx="2">
                  <c:v>19.839760084587486</c:v>
                </c:pt>
                <c:pt idx="3">
                  <c:v>17.545160117960705</c:v>
                </c:pt>
                <c:pt idx="4">
                  <c:v>17.047071053080845</c:v>
                </c:pt>
                <c:pt idx="5">
                  <c:v>17.255923621119639</c:v>
                </c:pt>
                <c:pt idx="6">
                  <c:v>17.455032071174941</c:v>
                </c:pt>
                <c:pt idx="7">
                  <c:v>17.672579630482581</c:v>
                </c:pt>
              </c:numCache>
            </c:numRef>
          </c:val>
          <c:smooth val="0"/>
          <c:extLst>
            <c:ext xmlns:c16="http://schemas.microsoft.com/office/drawing/2014/chart" uri="{C3380CC4-5D6E-409C-BE32-E72D297353CC}">
              <c16:uniqueId val="{00000004-A07E-4827-9F02-0239B45D73BA}"/>
            </c:ext>
          </c:extLst>
        </c:ser>
        <c:ser>
          <c:idx val="5"/>
          <c:order val="5"/>
          <c:tx>
            <c:strRef>
              <c:f>'S4.36'!$B$10</c:f>
              <c:strCache>
                <c:ptCount val="1"/>
                <c:pt idx="0">
                  <c:v>January 2021</c:v>
                </c:pt>
              </c:strCache>
            </c:strRef>
          </c:tx>
          <c:spPr>
            <a:ln w="28575" cap="rnd">
              <a:solidFill>
                <a:schemeClr val="accent2">
                  <a:lumMod val="75000"/>
                </a:schemeClr>
              </a:solidFill>
              <a:prstDash val="sysDash"/>
              <a:round/>
            </a:ln>
            <a:effectLst/>
          </c:spPr>
          <c:marker>
            <c:symbol val="none"/>
          </c:marker>
          <c:cat>
            <c:strRef>
              <c:f>'S4.36'!$C$3:$K$3</c:f>
              <c:strCache>
                <c:ptCount val="9"/>
                <c:pt idx="0">
                  <c:v>2017-18</c:v>
                </c:pt>
                <c:pt idx="1">
                  <c:v>2018-19</c:v>
                </c:pt>
                <c:pt idx="2">
                  <c:v>2019-20</c:v>
                </c:pt>
                <c:pt idx="3">
                  <c:v>2020-21</c:v>
                </c:pt>
                <c:pt idx="4">
                  <c:v>2021-22</c:v>
                </c:pt>
                <c:pt idx="5">
                  <c:v>2022-23</c:v>
                </c:pt>
                <c:pt idx="6">
                  <c:v>2023-24</c:v>
                </c:pt>
                <c:pt idx="7">
                  <c:v>2024-25</c:v>
                </c:pt>
                <c:pt idx="8">
                  <c:v>2025-26</c:v>
                </c:pt>
              </c:strCache>
            </c:strRef>
          </c:cat>
          <c:val>
            <c:numRef>
              <c:f>'S4.36'!$C$10:$K$10</c:f>
              <c:numCache>
                <c:formatCode>0</c:formatCode>
                <c:ptCount val="9"/>
                <c:pt idx="2">
                  <c:v>20.829000000000001</c:v>
                </c:pt>
                <c:pt idx="3">
                  <c:v>19.692613778067603</c:v>
                </c:pt>
                <c:pt idx="4">
                  <c:v>18.86151139320134</c:v>
                </c:pt>
                <c:pt idx="5">
                  <c:v>18.058731999977446</c:v>
                </c:pt>
                <c:pt idx="6">
                  <c:v>17.474001619607407</c:v>
                </c:pt>
                <c:pt idx="7">
                  <c:v>17.169116706723813</c:v>
                </c:pt>
                <c:pt idx="8">
                  <c:v>16.921786610840815</c:v>
                </c:pt>
              </c:numCache>
            </c:numRef>
          </c:val>
          <c:smooth val="0"/>
          <c:extLst>
            <c:ext xmlns:c16="http://schemas.microsoft.com/office/drawing/2014/chart" uri="{C3380CC4-5D6E-409C-BE32-E72D297353CC}">
              <c16:uniqueId val="{00000005-A07E-4827-9F02-0239B45D73BA}"/>
            </c:ext>
          </c:extLst>
        </c:ser>
        <c:ser>
          <c:idx val="6"/>
          <c:order val="6"/>
          <c:tx>
            <c:strRef>
              <c:f>'S4.36'!$B$11</c:f>
              <c:strCache>
                <c:ptCount val="1"/>
                <c:pt idx="0">
                  <c:v>Outturn data</c:v>
                </c:pt>
              </c:strCache>
            </c:strRef>
          </c:tx>
          <c:spPr>
            <a:ln w="28575" cap="rnd">
              <a:solidFill>
                <a:schemeClr val="tx1"/>
              </a:solidFill>
              <a:round/>
            </a:ln>
            <a:effectLst/>
          </c:spPr>
          <c:marker>
            <c:symbol val="none"/>
          </c:marker>
          <c:cat>
            <c:strRef>
              <c:f>'S4.36'!$C$3:$K$3</c:f>
              <c:strCache>
                <c:ptCount val="9"/>
                <c:pt idx="0">
                  <c:v>2017-18</c:v>
                </c:pt>
                <c:pt idx="1">
                  <c:v>2018-19</c:v>
                </c:pt>
                <c:pt idx="2">
                  <c:v>2019-20</c:v>
                </c:pt>
                <c:pt idx="3">
                  <c:v>2020-21</c:v>
                </c:pt>
                <c:pt idx="4">
                  <c:v>2021-22</c:v>
                </c:pt>
                <c:pt idx="5">
                  <c:v>2022-23</c:v>
                </c:pt>
                <c:pt idx="6">
                  <c:v>2023-24</c:v>
                </c:pt>
                <c:pt idx="7">
                  <c:v>2024-25</c:v>
                </c:pt>
                <c:pt idx="8">
                  <c:v>2025-26</c:v>
                </c:pt>
              </c:strCache>
            </c:strRef>
          </c:cat>
          <c:val>
            <c:numRef>
              <c:f>'S4.36'!$C$11:$K$11</c:f>
              <c:numCache>
                <c:formatCode>0</c:formatCode>
                <c:ptCount val="9"/>
                <c:pt idx="1">
                  <c:v>4.2709999999999999</c:v>
                </c:pt>
                <c:pt idx="2">
                  <c:v>20.829000000000001</c:v>
                </c:pt>
                <c:pt idx="3">
                  <c:v>17.889311939999999</c:v>
                </c:pt>
              </c:numCache>
            </c:numRef>
          </c:val>
          <c:smooth val="0"/>
          <c:extLst>
            <c:ext xmlns:c16="http://schemas.microsoft.com/office/drawing/2014/chart" uri="{C3380CC4-5D6E-409C-BE32-E72D297353CC}">
              <c16:uniqueId val="{00000006-A07E-4827-9F02-0239B45D73BA}"/>
            </c:ext>
          </c:extLst>
        </c:ser>
        <c:ser>
          <c:idx val="7"/>
          <c:order val="7"/>
          <c:tx>
            <c:strRef>
              <c:f>'S4.36'!$B$6</c:f>
              <c:strCache>
                <c:ptCount val="1"/>
                <c:pt idx="0">
                  <c:v>September 2018 costing [2]</c:v>
                </c:pt>
              </c:strCache>
            </c:strRef>
          </c:tx>
          <c:spPr>
            <a:ln w="28575" cap="rnd">
              <a:solidFill>
                <a:schemeClr val="tx2">
                  <a:lumMod val="65000"/>
                </a:schemeClr>
              </a:solidFill>
              <a:prstDash val="sysDash"/>
              <a:round/>
            </a:ln>
            <a:effectLst/>
          </c:spPr>
          <c:marker>
            <c:symbol val="none"/>
          </c:marker>
          <c:val>
            <c:numRef>
              <c:f>'S4.36'!$C$6:$K$6</c:f>
              <c:numCache>
                <c:formatCode>0</c:formatCode>
                <c:ptCount val="9"/>
                <c:pt idx="1">
                  <c:v>1.7419084432305245</c:v>
                </c:pt>
                <c:pt idx="2">
                  <c:v>5.5709120211534975</c:v>
                </c:pt>
                <c:pt idx="3">
                  <c:v>5.8881843960400584</c:v>
                </c:pt>
                <c:pt idx="4">
                  <c:v>6.049754763790034</c:v>
                </c:pt>
                <c:pt idx="5">
                  <c:v>6.4153258701784592</c:v>
                </c:pt>
                <c:pt idx="6">
                  <c:v>6.6370242111346709</c:v>
                </c:pt>
              </c:numCache>
            </c:numRef>
          </c:val>
          <c:smooth val="0"/>
          <c:extLst>
            <c:ext xmlns:c16="http://schemas.microsoft.com/office/drawing/2014/chart" uri="{C3380CC4-5D6E-409C-BE32-E72D297353CC}">
              <c16:uniqueId val="{00000007-A07E-4827-9F02-0239B45D73BA}"/>
            </c:ext>
          </c:extLst>
        </c:ser>
        <c:dLbls>
          <c:showLegendKey val="0"/>
          <c:showVal val="0"/>
          <c:showCatName val="0"/>
          <c:showSerName val="0"/>
          <c:showPercent val="0"/>
          <c:showBubbleSize val="0"/>
        </c:dLbls>
        <c:smooth val="0"/>
        <c:axId val="689058656"/>
        <c:axId val="689060624"/>
      </c:lineChart>
      <c:catAx>
        <c:axId val="6890586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Helvetica" pitchFamily="2" charset="0"/>
                <a:ea typeface="+mn-ea"/>
                <a:cs typeface="+mn-cs"/>
              </a:defRPr>
            </a:pPr>
            <a:endParaRPr lang="en-US"/>
          </a:p>
        </c:txPr>
        <c:crossAx val="689060624"/>
        <c:crosses val="autoZero"/>
        <c:auto val="1"/>
        <c:lblAlgn val="ctr"/>
        <c:lblOffset val="100"/>
        <c:noMultiLvlLbl val="0"/>
      </c:catAx>
      <c:valAx>
        <c:axId val="68906062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elvetica" pitchFamily="2" charset="0"/>
                <a:ea typeface="+mn-ea"/>
                <a:cs typeface="+mn-cs"/>
              </a:defRPr>
            </a:pPr>
            <a:endParaRPr lang="en-US"/>
          </a:p>
        </c:txPr>
        <c:crossAx val="6890586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elvetica" pitchFamily="2"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Helvetica" pitchFamily="2"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'S4.37'!$B$4</c:f>
              <c:strCache>
                <c:ptCount val="1"/>
                <c:pt idx="0">
                  <c:v>December 2017 [1]</c:v>
                </c:pt>
              </c:strCache>
            </c:strRef>
          </c:tx>
          <c:spPr>
            <a:ln w="28575" cap="rnd">
              <a:solidFill>
                <a:schemeClr val="accent2">
                  <a:lumMod val="20000"/>
                  <a:lumOff val="80000"/>
                </a:schemeClr>
              </a:solidFill>
              <a:prstDash val="sysDash"/>
              <a:round/>
            </a:ln>
            <a:effectLst/>
          </c:spPr>
          <c:marker>
            <c:symbol val="none"/>
          </c:marker>
          <c:cat>
            <c:strRef>
              <c:f>'S4.37'!$C$3:$K$3</c:f>
              <c:strCache>
                <c:ptCount val="9"/>
                <c:pt idx="0">
                  <c:v>2017-18</c:v>
                </c:pt>
                <c:pt idx="1">
                  <c:v>2018-19</c:v>
                </c:pt>
                <c:pt idx="2">
                  <c:v>2019-20</c:v>
                </c:pt>
                <c:pt idx="3">
                  <c:v>2020-21</c:v>
                </c:pt>
                <c:pt idx="4">
                  <c:v>2021-22</c:v>
                </c:pt>
                <c:pt idx="5">
                  <c:v>2022-23</c:v>
                </c:pt>
                <c:pt idx="6">
                  <c:v>2023-24</c:v>
                </c:pt>
                <c:pt idx="7">
                  <c:v>2024-25</c:v>
                </c:pt>
                <c:pt idx="8">
                  <c:v>2025-26</c:v>
                </c:pt>
              </c:strCache>
            </c:strRef>
          </c:cat>
          <c:val>
            <c:numRef>
              <c:f>'S4.37'!$C$4:$K$4</c:f>
              <c:numCache>
                <c:formatCode>0</c:formatCode>
                <c:ptCount val="9"/>
                <c:pt idx="0">
                  <c:v>4.9998698120960059</c:v>
                </c:pt>
                <c:pt idx="1">
                  <c:v>5.107941072589222</c:v>
                </c:pt>
                <c:pt idx="2">
                  <c:v>5.0553414414769744</c:v>
                </c:pt>
                <c:pt idx="3">
                  <c:v>4.9790417476717073</c:v>
                </c:pt>
                <c:pt idx="4">
                  <c:v>4.9837039993352379</c:v>
                </c:pt>
                <c:pt idx="5">
                  <c:v>5.0541529505848883</c:v>
                </c:pt>
              </c:numCache>
            </c:numRef>
          </c:val>
          <c:smooth val="0"/>
          <c:extLst>
            <c:ext xmlns:c16="http://schemas.microsoft.com/office/drawing/2014/chart" uri="{C3380CC4-5D6E-409C-BE32-E72D297353CC}">
              <c16:uniqueId val="{00000000-3397-4ED7-9C78-0EE38DF7989E}"/>
            </c:ext>
          </c:extLst>
        </c:ser>
        <c:ser>
          <c:idx val="1"/>
          <c:order val="1"/>
          <c:tx>
            <c:strRef>
              <c:f>'S4.37'!$B$5</c:f>
              <c:strCache>
                <c:ptCount val="1"/>
                <c:pt idx="0">
                  <c:v>May 2018 [1]</c:v>
                </c:pt>
              </c:strCache>
            </c:strRef>
          </c:tx>
          <c:spPr>
            <a:ln w="28575" cap="rnd">
              <a:solidFill>
                <a:schemeClr val="accent2">
                  <a:lumMod val="40000"/>
                  <a:lumOff val="60000"/>
                </a:schemeClr>
              </a:solidFill>
              <a:prstDash val="sysDash"/>
              <a:round/>
            </a:ln>
            <a:effectLst/>
          </c:spPr>
          <c:marker>
            <c:symbol val="none"/>
          </c:marker>
          <c:cat>
            <c:strRef>
              <c:f>'S4.37'!$C$3:$K$3</c:f>
              <c:strCache>
                <c:ptCount val="9"/>
                <c:pt idx="0">
                  <c:v>2017-18</c:v>
                </c:pt>
                <c:pt idx="1">
                  <c:v>2018-19</c:v>
                </c:pt>
                <c:pt idx="2">
                  <c:v>2019-20</c:v>
                </c:pt>
                <c:pt idx="3">
                  <c:v>2020-21</c:v>
                </c:pt>
                <c:pt idx="4">
                  <c:v>2021-22</c:v>
                </c:pt>
                <c:pt idx="5">
                  <c:v>2022-23</c:v>
                </c:pt>
                <c:pt idx="6">
                  <c:v>2023-24</c:v>
                </c:pt>
                <c:pt idx="7">
                  <c:v>2024-25</c:v>
                </c:pt>
                <c:pt idx="8">
                  <c:v>2025-26</c:v>
                </c:pt>
              </c:strCache>
            </c:strRef>
          </c:cat>
          <c:val>
            <c:numRef>
              <c:f>'S4.37'!$C$5:$K$5</c:f>
              <c:numCache>
                <c:formatCode>0</c:formatCode>
                <c:ptCount val="9"/>
                <c:pt idx="0">
                  <c:v>4.9946493662154587</c:v>
                </c:pt>
                <c:pt idx="1">
                  <c:v>5.1312824774991528</c:v>
                </c:pt>
                <c:pt idx="2">
                  <c:v>5.3972309026732432</c:v>
                </c:pt>
                <c:pt idx="3">
                  <c:v>5.3747825585325906</c:v>
                </c:pt>
                <c:pt idx="4">
                  <c:v>5.331471703286133</c:v>
                </c:pt>
                <c:pt idx="5">
                  <c:v>5.3715284568231878</c:v>
                </c:pt>
                <c:pt idx="6">
                  <c:v>5.3487988687202188</c:v>
                </c:pt>
              </c:numCache>
            </c:numRef>
          </c:val>
          <c:smooth val="0"/>
          <c:extLst>
            <c:ext xmlns:c16="http://schemas.microsoft.com/office/drawing/2014/chart" uri="{C3380CC4-5D6E-409C-BE32-E72D297353CC}">
              <c16:uniqueId val="{00000001-3397-4ED7-9C78-0EE38DF7989E}"/>
            </c:ext>
          </c:extLst>
        </c:ser>
        <c:ser>
          <c:idx val="2"/>
          <c:order val="2"/>
          <c:tx>
            <c:strRef>
              <c:f>'S4.37'!$B$6</c:f>
              <c:strCache>
                <c:ptCount val="1"/>
                <c:pt idx="0">
                  <c:v>December 2018</c:v>
                </c:pt>
              </c:strCache>
            </c:strRef>
          </c:tx>
          <c:spPr>
            <a:ln w="28575" cap="rnd">
              <a:solidFill>
                <a:schemeClr val="accent2">
                  <a:lumMod val="60000"/>
                  <a:lumOff val="40000"/>
                </a:schemeClr>
              </a:solidFill>
              <a:prstDash val="sysDash"/>
              <a:round/>
            </a:ln>
            <a:effectLst/>
          </c:spPr>
          <c:marker>
            <c:symbol val="none"/>
          </c:marker>
          <c:cat>
            <c:strRef>
              <c:f>'S4.37'!$C$3:$K$3</c:f>
              <c:strCache>
                <c:ptCount val="9"/>
                <c:pt idx="0">
                  <c:v>2017-18</c:v>
                </c:pt>
                <c:pt idx="1">
                  <c:v>2018-19</c:v>
                </c:pt>
                <c:pt idx="2">
                  <c:v>2019-20</c:v>
                </c:pt>
                <c:pt idx="3">
                  <c:v>2020-21</c:v>
                </c:pt>
                <c:pt idx="4">
                  <c:v>2021-22</c:v>
                </c:pt>
                <c:pt idx="5">
                  <c:v>2022-23</c:v>
                </c:pt>
                <c:pt idx="6">
                  <c:v>2023-24</c:v>
                </c:pt>
                <c:pt idx="7">
                  <c:v>2024-25</c:v>
                </c:pt>
                <c:pt idx="8">
                  <c:v>2025-26</c:v>
                </c:pt>
              </c:strCache>
            </c:strRef>
          </c:cat>
          <c:val>
            <c:numRef>
              <c:f>'S4.37'!$C$6:$K$6</c:f>
              <c:numCache>
                <c:formatCode>0</c:formatCode>
                <c:ptCount val="9"/>
                <c:pt idx="2">
                  <c:v>6.1787496322236315</c:v>
                </c:pt>
                <c:pt idx="3">
                  <c:v>6.3066220303117255</c:v>
                </c:pt>
                <c:pt idx="4">
                  <c:v>6.5516280002115694</c:v>
                </c:pt>
                <c:pt idx="5">
                  <c:v>6.4891606716907617</c:v>
                </c:pt>
                <c:pt idx="6">
                  <c:v>6.6101207529639687</c:v>
                </c:pt>
              </c:numCache>
            </c:numRef>
          </c:val>
          <c:smooth val="0"/>
          <c:extLst>
            <c:ext xmlns:c16="http://schemas.microsoft.com/office/drawing/2014/chart" uri="{C3380CC4-5D6E-409C-BE32-E72D297353CC}">
              <c16:uniqueId val="{00000002-3397-4ED7-9C78-0EE38DF7989E}"/>
            </c:ext>
          </c:extLst>
        </c:ser>
        <c:ser>
          <c:idx val="3"/>
          <c:order val="3"/>
          <c:tx>
            <c:strRef>
              <c:f>'S4.37'!$B$7</c:f>
              <c:strCache>
                <c:ptCount val="1"/>
                <c:pt idx="0">
                  <c:v>May 2019</c:v>
                </c:pt>
              </c:strCache>
            </c:strRef>
          </c:tx>
          <c:spPr>
            <a:ln w="28575" cap="rnd">
              <a:solidFill>
                <a:schemeClr val="accent2"/>
              </a:solidFill>
              <a:prstDash val="sysDash"/>
              <a:round/>
            </a:ln>
            <a:effectLst/>
          </c:spPr>
          <c:marker>
            <c:symbol val="none"/>
          </c:marker>
          <c:cat>
            <c:strRef>
              <c:f>'S4.37'!$C$3:$K$3</c:f>
              <c:strCache>
                <c:ptCount val="9"/>
                <c:pt idx="0">
                  <c:v>2017-18</c:v>
                </c:pt>
                <c:pt idx="1">
                  <c:v>2018-19</c:v>
                </c:pt>
                <c:pt idx="2">
                  <c:v>2019-20</c:v>
                </c:pt>
                <c:pt idx="3">
                  <c:v>2020-21</c:v>
                </c:pt>
                <c:pt idx="4">
                  <c:v>2021-22</c:v>
                </c:pt>
                <c:pt idx="5">
                  <c:v>2022-23</c:v>
                </c:pt>
                <c:pt idx="6">
                  <c:v>2023-24</c:v>
                </c:pt>
                <c:pt idx="7">
                  <c:v>2024-25</c:v>
                </c:pt>
                <c:pt idx="8">
                  <c:v>2025-26</c:v>
                </c:pt>
              </c:strCache>
            </c:strRef>
          </c:cat>
          <c:val>
            <c:numRef>
              <c:f>'S4.37'!$C$7:$K$7</c:f>
              <c:numCache>
                <c:formatCode>0</c:formatCode>
                <c:ptCount val="9"/>
                <c:pt idx="2">
                  <c:v>6.2194512140767886</c:v>
                </c:pt>
                <c:pt idx="3">
                  <c:v>6.693250655325393</c:v>
                </c:pt>
                <c:pt idx="4">
                  <c:v>7.1227134131938676</c:v>
                </c:pt>
                <c:pt idx="5">
                  <c:v>7.2245234209445774</c:v>
                </c:pt>
                <c:pt idx="6">
                  <c:v>7.5304713694325525</c:v>
                </c:pt>
                <c:pt idx="7">
                  <c:v>7.846392603722169</c:v>
                </c:pt>
              </c:numCache>
            </c:numRef>
          </c:val>
          <c:smooth val="0"/>
          <c:extLst>
            <c:ext xmlns:c16="http://schemas.microsoft.com/office/drawing/2014/chart" uri="{C3380CC4-5D6E-409C-BE32-E72D297353CC}">
              <c16:uniqueId val="{00000003-3397-4ED7-9C78-0EE38DF7989E}"/>
            </c:ext>
          </c:extLst>
        </c:ser>
        <c:ser>
          <c:idx val="4"/>
          <c:order val="4"/>
          <c:tx>
            <c:strRef>
              <c:f>'S4.37'!$B$8</c:f>
              <c:strCache>
                <c:ptCount val="1"/>
                <c:pt idx="0">
                  <c:v>February 2020</c:v>
                </c:pt>
              </c:strCache>
            </c:strRef>
          </c:tx>
          <c:spPr>
            <a:ln w="28575" cap="rnd">
              <a:solidFill>
                <a:schemeClr val="accent1"/>
              </a:solidFill>
              <a:prstDash val="sysDash"/>
              <a:round/>
            </a:ln>
            <a:effectLst/>
          </c:spPr>
          <c:marker>
            <c:symbol val="none"/>
          </c:marker>
          <c:cat>
            <c:strRef>
              <c:f>'S4.37'!$C$3:$K$3</c:f>
              <c:strCache>
                <c:ptCount val="9"/>
                <c:pt idx="0">
                  <c:v>2017-18</c:v>
                </c:pt>
                <c:pt idx="1">
                  <c:v>2018-19</c:v>
                </c:pt>
                <c:pt idx="2">
                  <c:v>2019-20</c:v>
                </c:pt>
                <c:pt idx="3">
                  <c:v>2020-21</c:v>
                </c:pt>
                <c:pt idx="4">
                  <c:v>2021-22</c:v>
                </c:pt>
                <c:pt idx="5">
                  <c:v>2022-23</c:v>
                </c:pt>
                <c:pt idx="6">
                  <c:v>2023-24</c:v>
                </c:pt>
                <c:pt idx="7">
                  <c:v>2024-25</c:v>
                </c:pt>
                <c:pt idx="8">
                  <c:v>2025-26</c:v>
                </c:pt>
              </c:strCache>
            </c:strRef>
          </c:cat>
          <c:val>
            <c:numRef>
              <c:f>'S4.37'!$C$8:$K$8</c:f>
              <c:numCache>
                <c:formatCode>0</c:formatCode>
                <c:ptCount val="9"/>
                <c:pt idx="2">
                  <c:v>3.8809767360134764</c:v>
                </c:pt>
                <c:pt idx="3">
                  <c:v>9.2507543898746185</c:v>
                </c:pt>
                <c:pt idx="4">
                  <c:v>9.930967610835097</c:v>
                </c:pt>
                <c:pt idx="5">
                  <c:v>10.140669758195703</c:v>
                </c:pt>
                <c:pt idx="6">
                  <c:v>10.64141102016791</c:v>
                </c:pt>
                <c:pt idx="7">
                  <c:v>11.158411431896461</c:v>
                </c:pt>
              </c:numCache>
            </c:numRef>
          </c:val>
          <c:smooth val="0"/>
          <c:extLst>
            <c:ext xmlns:c16="http://schemas.microsoft.com/office/drawing/2014/chart" uri="{C3380CC4-5D6E-409C-BE32-E72D297353CC}">
              <c16:uniqueId val="{00000004-3397-4ED7-9C78-0EE38DF7989E}"/>
            </c:ext>
          </c:extLst>
        </c:ser>
        <c:ser>
          <c:idx val="5"/>
          <c:order val="5"/>
          <c:tx>
            <c:strRef>
              <c:f>'S4.37'!$B$9</c:f>
              <c:strCache>
                <c:ptCount val="1"/>
                <c:pt idx="0">
                  <c:v>January 2021</c:v>
                </c:pt>
              </c:strCache>
            </c:strRef>
          </c:tx>
          <c:spPr>
            <a:ln w="28575" cap="rnd">
              <a:solidFill>
                <a:schemeClr val="accent2">
                  <a:lumMod val="75000"/>
                </a:schemeClr>
              </a:solidFill>
              <a:prstDash val="sysDash"/>
              <a:round/>
            </a:ln>
            <a:effectLst/>
          </c:spPr>
          <c:marker>
            <c:symbol val="none"/>
          </c:marker>
          <c:cat>
            <c:strRef>
              <c:f>'S4.37'!$C$3:$K$3</c:f>
              <c:strCache>
                <c:ptCount val="9"/>
                <c:pt idx="0">
                  <c:v>2017-18</c:v>
                </c:pt>
                <c:pt idx="1">
                  <c:v>2018-19</c:v>
                </c:pt>
                <c:pt idx="2">
                  <c:v>2019-20</c:v>
                </c:pt>
                <c:pt idx="3">
                  <c:v>2020-21</c:v>
                </c:pt>
                <c:pt idx="4">
                  <c:v>2021-22</c:v>
                </c:pt>
                <c:pt idx="5">
                  <c:v>2022-23</c:v>
                </c:pt>
                <c:pt idx="6">
                  <c:v>2023-24</c:v>
                </c:pt>
                <c:pt idx="7">
                  <c:v>2024-25</c:v>
                </c:pt>
                <c:pt idx="8">
                  <c:v>2025-26</c:v>
                </c:pt>
              </c:strCache>
            </c:strRef>
          </c:cat>
          <c:val>
            <c:numRef>
              <c:f>'S4.37'!$C$9:$K$9</c:f>
              <c:numCache>
                <c:formatCode>0</c:formatCode>
                <c:ptCount val="9"/>
                <c:pt idx="2">
                  <c:v>4.1070000000000002</c:v>
                </c:pt>
                <c:pt idx="3">
                  <c:v>11.652579616442987</c:v>
                </c:pt>
                <c:pt idx="4">
                  <c:v>11.062228954554206</c:v>
                </c:pt>
                <c:pt idx="5">
                  <c:v>11.04783787759493</c:v>
                </c:pt>
                <c:pt idx="6">
                  <c:v>11.514227280563798</c:v>
                </c:pt>
                <c:pt idx="7">
                  <c:v>12.007046094032944</c:v>
                </c:pt>
                <c:pt idx="8">
                  <c:v>12.330832074464137</c:v>
                </c:pt>
              </c:numCache>
            </c:numRef>
          </c:val>
          <c:smooth val="0"/>
          <c:extLst>
            <c:ext xmlns:c16="http://schemas.microsoft.com/office/drawing/2014/chart" uri="{C3380CC4-5D6E-409C-BE32-E72D297353CC}">
              <c16:uniqueId val="{00000005-3397-4ED7-9C78-0EE38DF7989E}"/>
            </c:ext>
          </c:extLst>
        </c:ser>
        <c:ser>
          <c:idx val="6"/>
          <c:order val="6"/>
          <c:tx>
            <c:strRef>
              <c:f>'S4.37'!$B$10</c:f>
              <c:strCache>
                <c:ptCount val="1"/>
                <c:pt idx="0">
                  <c:v>Outturn data</c:v>
                </c:pt>
              </c:strCache>
            </c:strRef>
          </c:tx>
          <c:spPr>
            <a:ln w="28575" cap="rnd">
              <a:solidFill>
                <a:schemeClr val="tx1"/>
              </a:solidFill>
              <a:round/>
            </a:ln>
            <a:effectLst/>
          </c:spPr>
          <c:marker>
            <c:symbol val="none"/>
          </c:marker>
          <c:cat>
            <c:strRef>
              <c:f>'S4.37'!$C$3:$K$3</c:f>
              <c:strCache>
                <c:ptCount val="9"/>
                <c:pt idx="0">
                  <c:v>2017-18</c:v>
                </c:pt>
                <c:pt idx="1">
                  <c:v>2018-19</c:v>
                </c:pt>
                <c:pt idx="2">
                  <c:v>2019-20</c:v>
                </c:pt>
                <c:pt idx="3">
                  <c:v>2020-21</c:v>
                </c:pt>
                <c:pt idx="4">
                  <c:v>2021-22</c:v>
                </c:pt>
                <c:pt idx="5">
                  <c:v>2022-23</c:v>
                </c:pt>
                <c:pt idx="6">
                  <c:v>2023-24</c:v>
                </c:pt>
                <c:pt idx="7">
                  <c:v>2024-25</c:v>
                </c:pt>
                <c:pt idx="8">
                  <c:v>2025-26</c:v>
                </c:pt>
              </c:strCache>
            </c:strRef>
          </c:cat>
          <c:val>
            <c:numRef>
              <c:f>'S4.37'!$C$10:$K$10</c:f>
              <c:numCache>
                <c:formatCode>0</c:formatCode>
                <c:ptCount val="9"/>
                <c:pt idx="2">
                  <c:v>4.1070000000000002</c:v>
                </c:pt>
                <c:pt idx="3">
                  <c:v>11.086096599069373</c:v>
                </c:pt>
              </c:numCache>
            </c:numRef>
          </c:val>
          <c:smooth val="0"/>
          <c:extLst>
            <c:ext xmlns:c16="http://schemas.microsoft.com/office/drawing/2014/chart" uri="{C3380CC4-5D6E-409C-BE32-E72D297353CC}">
              <c16:uniqueId val="{00000006-3397-4ED7-9C78-0EE38DF7989E}"/>
            </c:ext>
          </c:extLst>
        </c:ser>
        <c:dLbls>
          <c:showLegendKey val="0"/>
          <c:showVal val="0"/>
          <c:showCatName val="0"/>
          <c:showSerName val="0"/>
          <c:showPercent val="0"/>
          <c:showBubbleSize val="0"/>
        </c:dLbls>
        <c:smooth val="0"/>
        <c:axId val="689058656"/>
        <c:axId val="689060624"/>
      </c:lineChart>
      <c:catAx>
        <c:axId val="6890586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Helvetica" pitchFamily="2" charset="0"/>
                <a:ea typeface="+mn-ea"/>
                <a:cs typeface="+mn-cs"/>
              </a:defRPr>
            </a:pPr>
            <a:endParaRPr lang="en-US"/>
          </a:p>
        </c:txPr>
        <c:crossAx val="689060624"/>
        <c:crosses val="autoZero"/>
        <c:auto val="1"/>
        <c:lblAlgn val="ctr"/>
        <c:lblOffset val="100"/>
        <c:noMultiLvlLbl val="0"/>
      </c:catAx>
      <c:valAx>
        <c:axId val="68906062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elvetica" pitchFamily="2" charset="0"/>
                <a:ea typeface="+mn-ea"/>
                <a:cs typeface="+mn-cs"/>
              </a:defRPr>
            </a:pPr>
            <a:endParaRPr lang="en-US"/>
          </a:p>
        </c:txPr>
        <c:crossAx val="6890586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elvetica" pitchFamily="2"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Helvetica" pitchFamily="2"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'S4.38'!$B$4</c:f>
              <c:strCache>
                <c:ptCount val="1"/>
                <c:pt idx="0">
                  <c:v>December 2017 [1]</c:v>
                </c:pt>
              </c:strCache>
            </c:strRef>
          </c:tx>
          <c:spPr>
            <a:ln w="28575" cap="rnd">
              <a:solidFill>
                <a:schemeClr val="accent2">
                  <a:lumMod val="20000"/>
                  <a:lumOff val="80000"/>
                </a:schemeClr>
              </a:solidFill>
              <a:prstDash val="sysDash"/>
              <a:round/>
            </a:ln>
            <a:effectLst/>
          </c:spPr>
          <c:marker>
            <c:symbol val="none"/>
          </c:marker>
          <c:cat>
            <c:strRef>
              <c:f>'S4.38'!$C$3:$K$3</c:f>
              <c:strCache>
                <c:ptCount val="9"/>
                <c:pt idx="0">
                  <c:v>2017-18 [2]</c:v>
                </c:pt>
                <c:pt idx="1">
                  <c:v>2018-19 [2]</c:v>
                </c:pt>
                <c:pt idx="2">
                  <c:v>2019-20 [3]</c:v>
                </c:pt>
                <c:pt idx="3">
                  <c:v>2020-21 [4]</c:v>
                </c:pt>
                <c:pt idx="4">
                  <c:v>2021-22</c:v>
                </c:pt>
                <c:pt idx="5">
                  <c:v>2022-23</c:v>
                </c:pt>
                <c:pt idx="6">
                  <c:v>2023-24</c:v>
                </c:pt>
                <c:pt idx="7">
                  <c:v>2024-25</c:v>
                </c:pt>
                <c:pt idx="8">
                  <c:v>2025-26</c:v>
                </c:pt>
              </c:strCache>
            </c:strRef>
          </c:cat>
          <c:val>
            <c:numRef>
              <c:f>'S4.38'!$C$4:$K$4</c:f>
              <c:numCache>
                <c:formatCode>0</c:formatCode>
                <c:ptCount val="9"/>
                <c:pt idx="0">
                  <c:v>4.3252208505312622</c:v>
                </c:pt>
                <c:pt idx="1">
                  <c:v>3.9533400649064117</c:v>
                </c:pt>
                <c:pt idx="2">
                  <c:v>3.7658892174460799</c:v>
                </c:pt>
                <c:pt idx="3">
                  <c:v>3.7740032862954238</c:v>
                </c:pt>
                <c:pt idx="4">
                  <c:v>3.5339334865272236</c:v>
                </c:pt>
                <c:pt idx="5">
                  <c:v>3.486353455453632</c:v>
                </c:pt>
              </c:numCache>
            </c:numRef>
          </c:val>
          <c:smooth val="0"/>
          <c:extLst>
            <c:ext xmlns:c16="http://schemas.microsoft.com/office/drawing/2014/chart" uri="{C3380CC4-5D6E-409C-BE32-E72D297353CC}">
              <c16:uniqueId val="{00000000-1C03-4397-BE4B-06C8ED63F240}"/>
            </c:ext>
          </c:extLst>
        </c:ser>
        <c:ser>
          <c:idx val="1"/>
          <c:order val="1"/>
          <c:tx>
            <c:strRef>
              <c:f>'S4.38'!$B$5</c:f>
              <c:strCache>
                <c:ptCount val="1"/>
                <c:pt idx="0">
                  <c:v>May 2018 [1]</c:v>
                </c:pt>
              </c:strCache>
            </c:strRef>
          </c:tx>
          <c:spPr>
            <a:ln w="28575" cap="rnd">
              <a:solidFill>
                <a:schemeClr val="accent2">
                  <a:lumMod val="40000"/>
                  <a:lumOff val="60000"/>
                </a:schemeClr>
              </a:solidFill>
              <a:prstDash val="sysDash"/>
              <a:round/>
            </a:ln>
            <a:effectLst/>
          </c:spPr>
          <c:marker>
            <c:symbol val="none"/>
          </c:marker>
          <c:cat>
            <c:strRef>
              <c:f>'S4.38'!$C$3:$K$3</c:f>
              <c:strCache>
                <c:ptCount val="9"/>
                <c:pt idx="0">
                  <c:v>2017-18 [2]</c:v>
                </c:pt>
                <c:pt idx="1">
                  <c:v>2018-19 [2]</c:v>
                </c:pt>
                <c:pt idx="2">
                  <c:v>2019-20 [3]</c:v>
                </c:pt>
                <c:pt idx="3">
                  <c:v>2020-21 [4]</c:v>
                </c:pt>
                <c:pt idx="4">
                  <c:v>2021-22</c:v>
                </c:pt>
                <c:pt idx="5">
                  <c:v>2022-23</c:v>
                </c:pt>
                <c:pt idx="6">
                  <c:v>2023-24</c:v>
                </c:pt>
                <c:pt idx="7">
                  <c:v>2024-25</c:v>
                </c:pt>
                <c:pt idx="8">
                  <c:v>2025-26</c:v>
                </c:pt>
              </c:strCache>
            </c:strRef>
          </c:cat>
          <c:val>
            <c:numRef>
              <c:f>'S4.38'!$C$5:$K$5</c:f>
              <c:numCache>
                <c:formatCode>0</c:formatCode>
                <c:ptCount val="9"/>
                <c:pt idx="0">
                  <c:v>4.3774908649870659</c:v>
                </c:pt>
                <c:pt idx="1">
                  <c:v>4.1922080383931766</c:v>
                </c:pt>
                <c:pt idx="2">
                  <c:v>4.0190124198097648</c:v>
                </c:pt>
                <c:pt idx="3">
                  <c:v>3.8776747339345472</c:v>
                </c:pt>
                <c:pt idx="4">
                  <c:v>3.7291391926844235</c:v>
                </c:pt>
                <c:pt idx="5">
                  <c:v>3.5769007792630334</c:v>
                </c:pt>
                <c:pt idx="6">
                  <c:v>3.4262268098901307</c:v>
                </c:pt>
              </c:numCache>
            </c:numRef>
          </c:val>
          <c:smooth val="0"/>
          <c:extLst>
            <c:ext xmlns:c16="http://schemas.microsoft.com/office/drawing/2014/chart" uri="{C3380CC4-5D6E-409C-BE32-E72D297353CC}">
              <c16:uniqueId val="{00000001-1C03-4397-BE4B-06C8ED63F240}"/>
            </c:ext>
          </c:extLst>
        </c:ser>
        <c:ser>
          <c:idx val="2"/>
          <c:order val="2"/>
          <c:tx>
            <c:strRef>
              <c:f>'S4.38'!$B$6</c:f>
              <c:strCache>
                <c:ptCount val="1"/>
                <c:pt idx="0">
                  <c:v>December 2018</c:v>
                </c:pt>
              </c:strCache>
            </c:strRef>
          </c:tx>
          <c:spPr>
            <a:ln w="28575" cap="rnd">
              <a:solidFill>
                <a:schemeClr val="accent2">
                  <a:lumMod val="60000"/>
                  <a:lumOff val="40000"/>
                </a:schemeClr>
              </a:solidFill>
              <a:prstDash val="sysDash"/>
              <a:round/>
            </a:ln>
            <a:effectLst/>
          </c:spPr>
          <c:marker>
            <c:symbol val="none"/>
          </c:marker>
          <c:cat>
            <c:strRef>
              <c:f>'S4.38'!$C$3:$K$3</c:f>
              <c:strCache>
                <c:ptCount val="9"/>
                <c:pt idx="0">
                  <c:v>2017-18 [2]</c:v>
                </c:pt>
                <c:pt idx="1">
                  <c:v>2018-19 [2]</c:v>
                </c:pt>
                <c:pt idx="2">
                  <c:v>2019-20 [3]</c:v>
                </c:pt>
                <c:pt idx="3">
                  <c:v>2020-21 [4]</c:v>
                </c:pt>
                <c:pt idx="4">
                  <c:v>2021-22</c:v>
                </c:pt>
                <c:pt idx="5">
                  <c:v>2022-23</c:v>
                </c:pt>
                <c:pt idx="6">
                  <c:v>2023-24</c:v>
                </c:pt>
                <c:pt idx="7">
                  <c:v>2024-25</c:v>
                </c:pt>
                <c:pt idx="8">
                  <c:v>2025-26</c:v>
                </c:pt>
              </c:strCache>
            </c:strRef>
          </c:cat>
          <c:val>
            <c:numRef>
              <c:f>'S4.38'!$C$6:$K$6</c:f>
              <c:numCache>
                <c:formatCode>0</c:formatCode>
                <c:ptCount val="9"/>
                <c:pt idx="0">
                  <c:v>4.0445880000000001</c:v>
                </c:pt>
                <c:pt idx="1">
                  <c:v>3.8025271114269841</c:v>
                </c:pt>
                <c:pt idx="2">
                  <c:v>4.4913589870357278</c:v>
                </c:pt>
                <c:pt idx="3">
                  <c:v>4.6051383364010672</c:v>
                </c:pt>
                <c:pt idx="4">
                  <c:v>4.3911735778611058</c:v>
                </c:pt>
                <c:pt idx="5">
                  <c:v>4.1807951626480406</c:v>
                </c:pt>
                <c:pt idx="6">
                  <c:v>3.975554295462667</c:v>
                </c:pt>
              </c:numCache>
            </c:numRef>
          </c:val>
          <c:smooth val="0"/>
          <c:extLst>
            <c:ext xmlns:c16="http://schemas.microsoft.com/office/drawing/2014/chart" uri="{C3380CC4-5D6E-409C-BE32-E72D297353CC}">
              <c16:uniqueId val="{00000002-1C03-4397-BE4B-06C8ED63F240}"/>
            </c:ext>
          </c:extLst>
        </c:ser>
        <c:ser>
          <c:idx val="3"/>
          <c:order val="3"/>
          <c:tx>
            <c:strRef>
              <c:f>'S4.38'!$B$7</c:f>
              <c:strCache>
                <c:ptCount val="1"/>
                <c:pt idx="0">
                  <c:v>May 2019</c:v>
                </c:pt>
              </c:strCache>
            </c:strRef>
          </c:tx>
          <c:spPr>
            <a:ln w="28575" cap="rnd">
              <a:solidFill>
                <a:schemeClr val="accent2"/>
              </a:solidFill>
              <a:prstDash val="sysDash"/>
              <a:round/>
            </a:ln>
            <a:effectLst/>
          </c:spPr>
          <c:marker>
            <c:symbol val="none"/>
          </c:marker>
          <c:cat>
            <c:strRef>
              <c:f>'S4.38'!$C$3:$K$3</c:f>
              <c:strCache>
                <c:ptCount val="9"/>
                <c:pt idx="0">
                  <c:v>2017-18 [2]</c:v>
                </c:pt>
                <c:pt idx="1">
                  <c:v>2018-19 [2]</c:v>
                </c:pt>
                <c:pt idx="2">
                  <c:v>2019-20 [3]</c:v>
                </c:pt>
                <c:pt idx="3">
                  <c:v>2020-21 [4]</c:v>
                </c:pt>
                <c:pt idx="4">
                  <c:v>2021-22</c:v>
                </c:pt>
                <c:pt idx="5">
                  <c:v>2022-23</c:v>
                </c:pt>
                <c:pt idx="6">
                  <c:v>2023-24</c:v>
                </c:pt>
                <c:pt idx="7">
                  <c:v>2024-25</c:v>
                </c:pt>
                <c:pt idx="8">
                  <c:v>2025-26</c:v>
                </c:pt>
              </c:strCache>
            </c:strRef>
          </c:cat>
          <c:val>
            <c:numRef>
              <c:f>'S4.38'!$C$7:$K$7</c:f>
              <c:numCache>
                <c:formatCode>0</c:formatCode>
                <c:ptCount val="9"/>
                <c:pt idx="2">
                  <c:v>4.7057837575683115</c:v>
                </c:pt>
                <c:pt idx="3">
                  <c:v>5.6468057541020666</c:v>
                </c:pt>
                <c:pt idx="4">
                  <c:v>4.426343910946426</c:v>
                </c:pt>
                <c:pt idx="5">
                  <c:v>4.2142866567808488</c:v>
                </c:pt>
                <c:pt idx="6">
                  <c:v>4.0074331525790265</c:v>
                </c:pt>
                <c:pt idx="7">
                  <c:v>3.8047388491279182</c:v>
                </c:pt>
              </c:numCache>
            </c:numRef>
          </c:val>
          <c:smooth val="0"/>
          <c:extLst>
            <c:ext xmlns:c16="http://schemas.microsoft.com/office/drawing/2014/chart" uri="{C3380CC4-5D6E-409C-BE32-E72D297353CC}">
              <c16:uniqueId val="{00000003-1C03-4397-BE4B-06C8ED63F240}"/>
            </c:ext>
          </c:extLst>
        </c:ser>
        <c:ser>
          <c:idx val="4"/>
          <c:order val="4"/>
          <c:tx>
            <c:strRef>
              <c:f>'S4.38'!$B$8</c:f>
              <c:strCache>
                <c:ptCount val="1"/>
                <c:pt idx="0">
                  <c:v>February 2020</c:v>
                </c:pt>
              </c:strCache>
            </c:strRef>
          </c:tx>
          <c:spPr>
            <a:ln w="28575" cap="rnd">
              <a:solidFill>
                <a:schemeClr val="accent1"/>
              </a:solidFill>
              <a:prstDash val="sysDash"/>
              <a:round/>
            </a:ln>
            <a:effectLst/>
          </c:spPr>
          <c:marker>
            <c:symbol val="none"/>
          </c:marker>
          <c:cat>
            <c:strRef>
              <c:f>'S4.38'!$C$3:$K$3</c:f>
              <c:strCache>
                <c:ptCount val="9"/>
                <c:pt idx="0">
                  <c:v>2017-18 [2]</c:v>
                </c:pt>
                <c:pt idx="1">
                  <c:v>2018-19 [2]</c:v>
                </c:pt>
                <c:pt idx="2">
                  <c:v>2019-20 [3]</c:v>
                </c:pt>
                <c:pt idx="3">
                  <c:v>2020-21 [4]</c:v>
                </c:pt>
                <c:pt idx="4">
                  <c:v>2021-22</c:v>
                </c:pt>
                <c:pt idx="5">
                  <c:v>2022-23</c:v>
                </c:pt>
                <c:pt idx="6">
                  <c:v>2023-24</c:v>
                </c:pt>
                <c:pt idx="7">
                  <c:v>2024-25</c:v>
                </c:pt>
                <c:pt idx="8">
                  <c:v>2025-26</c:v>
                </c:pt>
              </c:strCache>
            </c:strRef>
          </c:cat>
          <c:val>
            <c:numRef>
              <c:f>'S4.38'!$C$8:$K$8</c:f>
              <c:numCache>
                <c:formatCode>0</c:formatCode>
                <c:ptCount val="9"/>
                <c:pt idx="1">
                  <c:v>3.71</c:v>
                </c:pt>
                <c:pt idx="2">
                  <c:v>6.3106015180106514</c:v>
                </c:pt>
                <c:pt idx="3">
                  <c:v>9.1926932008219282</c:v>
                </c:pt>
                <c:pt idx="4">
                  <c:v>7.8906742903181168</c:v>
                </c:pt>
                <c:pt idx="5">
                  <c:v>7.6934396078634588</c:v>
                </c:pt>
                <c:pt idx="6">
                  <c:v>7.7659306172945062</c:v>
                </c:pt>
                <c:pt idx="7">
                  <c:v>7.8409895796749396</c:v>
                </c:pt>
              </c:numCache>
            </c:numRef>
          </c:val>
          <c:smooth val="0"/>
          <c:extLst>
            <c:ext xmlns:c16="http://schemas.microsoft.com/office/drawing/2014/chart" uri="{C3380CC4-5D6E-409C-BE32-E72D297353CC}">
              <c16:uniqueId val="{00000004-1C03-4397-BE4B-06C8ED63F240}"/>
            </c:ext>
          </c:extLst>
        </c:ser>
        <c:ser>
          <c:idx val="5"/>
          <c:order val="5"/>
          <c:tx>
            <c:strRef>
              <c:f>'S4.38'!$B$9</c:f>
              <c:strCache>
                <c:ptCount val="1"/>
                <c:pt idx="0">
                  <c:v>January 2021</c:v>
                </c:pt>
              </c:strCache>
            </c:strRef>
          </c:tx>
          <c:spPr>
            <a:ln w="28575" cap="rnd">
              <a:solidFill>
                <a:schemeClr val="accent2">
                  <a:lumMod val="75000"/>
                </a:schemeClr>
              </a:solidFill>
              <a:prstDash val="sysDash"/>
              <a:round/>
            </a:ln>
            <a:effectLst/>
          </c:spPr>
          <c:marker>
            <c:symbol val="none"/>
          </c:marker>
          <c:cat>
            <c:strRef>
              <c:f>'S4.38'!$C$3:$K$3</c:f>
              <c:strCache>
                <c:ptCount val="9"/>
                <c:pt idx="0">
                  <c:v>2017-18 [2]</c:v>
                </c:pt>
                <c:pt idx="1">
                  <c:v>2018-19 [2]</c:v>
                </c:pt>
                <c:pt idx="2">
                  <c:v>2019-20 [3]</c:v>
                </c:pt>
                <c:pt idx="3">
                  <c:v>2020-21 [4]</c:v>
                </c:pt>
                <c:pt idx="4">
                  <c:v>2021-22</c:v>
                </c:pt>
                <c:pt idx="5">
                  <c:v>2022-23</c:v>
                </c:pt>
                <c:pt idx="6">
                  <c:v>2023-24</c:v>
                </c:pt>
                <c:pt idx="7">
                  <c:v>2024-25</c:v>
                </c:pt>
                <c:pt idx="8">
                  <c:v>2025-26</c:v>
                </c:pt>
              </c:strCache>
            </c:strRef>
          </c:cat>
          <c:val>
            <c:numRef>
              <c:f>'S4.38'!$C$9:$K$9</c:f>
              <c:numCache>
                <c:formatCode>0</c:formatCode>
                <c:ptCount val="9"/>
                <c:pt idx="2">
                  <c:v>5.7082940500000001</c:v>
                </c:pt>
                <c:pt idx="3">
                  <c:v>12.391285062938659</c:v>
                </c:pt>
                <c:pt idx="4">
                  <c:v>11.959628230132964</c:v>
                </c:pt>
                <c:pt idx="5">
                  <c:v>10.368381530212874</c:v>
                </c:pt>
                <c:pt idx="6">
                  <c:v>9.4825378420518067</c:v>
                </c:pt>
                <c:pt idx="7">
                  <c:v>8.5934110434927113</c:v>
                </c:pt>
                <c:pt idx="8">
                  <c:v>7.7343255186969566</c:v>
                </c:pt>
              </c:numCache>
            </c:numRef>
          </c:val>
          <c:smooth val="0"/>
          <c:extLst>
            <c:ext xmlns:c16="http://schemas.microsoft.com/office/drawing/2014/chart" uri="{C3380CC4-5D6E-409C-BE32-E72D297353CC}">
              <c16:uniqueId val="{00000005-1C03-4397-BE4B-06C8ED63F240}"/>
            </c:ext>
          </c:extLst>
        </c:ser>
        <c:ser>
          <c:idx val="6"/>
          <c:order val="6"/>
          <c:tx>
            <c:strRef>
              <c:f>'S4.38'!$B$10</c:f>
              <c:strCache>
                <c:ptCount val="1"/>
                <c:pt idx="0">
                  <c:v>Outturn data</c:v>
                </c:pt>
              </c:strCache>
            </c:strRef>
          </c:tx>
          <c:spPr>
            <a:ln w="28575" cap="rnd">
              <a:solidFill>
                <a:schemeClr val="tx1"/>
              </a:solidFill>
              <a:round/>
            </a:ln>
            <a:effectLst/>
          </c:spPr>
          <c:marker>
            <c:symbol val="none"/>
          </c:marker>
          <c:cat>
            <c:strRef>
              <c:f>'S4.38'!$C$3:$K$3</c:f>
              <c:strCache>
                <c:ptCount val="9"/>
                <c:pt idx="0">
                  <c:v>2017-18 [2]</c:v>
                </c:pt>
                <c:pt idx="1">
                  <c:v>2018-19 [2]</c:v>
                </c:pt>
                <c:pt idx="2">
                  <c:v>2019-20 [3]</c:v>
                </c:pt>
                <c:pt idx="3">
                  <c:v>2020-21 [4]</c:v>
                </c:pt>
                <c:pt idx="4">
                  <c:v>2021-22</c:v>
                </c:pt>
                <c:pt idx="5">
                  <c:v>2022-23</c:v>
                </c:pt>
                <c:pt idx="6">
                  <c:v>2023-24</c:v>
                </c:pt>
                <c:pt idx="7">
                  <c:v>2024-25</c:v>
                </c:pt>
                <c:pt idx="8">
                  <c:v>2025-26</c:v>
                </c:pt>
              </c:strCache>
            </c:strRef>
          </c:cat>
          <c:val>
            <c:numRef>
              <c:f>'S4.38'!$C$10:$K$10</c:f>
              <c:numCache>
                <c:formatCode>0</c:formatCode>
                <c:ptCount val="9"/>
                <c:pt idx="0">
                  <c:v>4.0445880000000001</c:v>
                </c:pt>
                <c:pt idx="1">
                  <c:v>3.71</c:v>
                </c:pt>
                <c:pt idx="2">
                  <c:v>5.7082940499999992</c:v>
                </c:pt>
                <c:pt idx="3">
                  <c:v>12.272112999999999</c:v>
                </c:pt>
              </c:numCache>
            </c:numRef>
          </c:val>
          <c:smooth val="0"/>
          <c:extLst>
            <c:ext xmlns:c16="http://schemas.microsoft.com/office/drawing/2014/chart" uri="{C3380CC4-5D6E-409C-BE32-E72D297353CC}">
              <c16:uniqueId val="{00000006-1C03-4397-BE4B-06C8ED63F240}"/>
            </c:ext>
          </c:extLst>
        </c:ser>
        <c:dLbls>
          <c:showLegendKey val="0"/>
          <c:showVal val="0"/>
          <c:showCatName val="0"/>
          <c:showSerName val="0"/>
          <c:showPercent val="0"/>
          <c:showBubbleSize val="0"/>
        </c:dLbls>
        <c:smooth val="0"/>
        <c:axId val="689058656"/>
        <c:axId val="689060624"/>
      </c:lineChart>
      <c:catAx>
        <c:axId val="6890586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Helvetica" pitchFamily="2" charset="0"/>
                <a:ea typeface="+mn-ea"/>
                <a:cs typeface="+mn-cs"/>
              </a:defRPr>
            </a:pPr>
            <a:endParaRPr lang="en-US"/>
          </a:p>
        </c:txPr>
        <c:crossAx val="689060624"/>
        <c:crosses val="autoZero"/>
        <c:auto val="1"/>
        <c:lblAlgn val="ctr"/>
        <c:lblOffset val="100"/>
        <c:noMultiLvlLbl val="0"/>
      </c:catAx>
      <c:valAx>
        <c:axId val="68906062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elvetica" pitchFamily="2" charset="0"/>
                <a:ea typeface="+mn-ea"/>
                <a:cs typeface="+mn-cs"/>
              </a:defRPr>
            </a:pPr>
            <a:endParaRPr lang="en-US"/>
          </a:p>
        </c:txPr>
        <c:crossAx val="6890586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elvetica" pitchFamily="2"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Helvetica" pitchFamily="2"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'S4.39'!$B$4</c:f>
              <c:strCache>
                <c:ptCount val="1"/>
                <c:pt idx="0">
                  <c:v>December 2017</c:v>
                </c:pt>
              </c:strCache>
            </c:strRef>
          </c:tx>
          <c:spPr>
            <a:ln w="28575" cap="rnd">
              <a:solidFill>
                <a:schemeClr val="accent2">
                  <a:lumMod val="20000"/>
                  <a:lumOff val="80000"/>
                </a:schemeClr>
              </a:solidFill>
              <a:prstDash val="sysDash"/>
              <a:round/>
            </a:ln>
            <a:effectLst/>
          </c:spPr>
          <c:marker>
            <c:symbol val="none"/>
          </c:marker>
          <c:cat>
            <c:strRef>
              <c:f>'S4.39'!$C$3:$K$3</c:f>
              <c:strCache>
                <c:ptCount val="9"/>
                <c:pt idx="0">
                  <c:v>2017-18 [1]</c:v>
                </c:pt>
                <c:pt idx="1">
                  <c:v>2018-19 [1]</c:v>
                </c:pt>
                <c:pt idx="2">
                  <c:v>2019-20 [2]</c:v>
                </c:pt>
                <c:pt idx="3">
                  <c:v>2020-21</c:v>
                </c:pt>
                <c:pt idx="4">
                  <c:v>2021-22</c:v>
                </c:pt>
                <c:pt idx="5">
                  <c:v>2022-23</c:v>
                </c:pt>
                <c:pt idx="6">
                  <c:v>2023-24</c:v>
                </c:pt>
                <c:pt idx="7">
                  <c:v>2024-25</c:v>
                </c:pt>
                <c:pt idx="8">
                  <c:v>2025-26</c:v>
                </c:pt>
              </c:strCache>
            </c:strRef>
          </c:cat>
          <c:val>
            <c:numRef>
              <c:f>'S4.39'!$C$4:$K$4</c:f>
              <c:numCache>
                <c:formatCode>0</c:formatCode>
                <c:ptCount val="9"/>
                <c:pt idx="0">
                  <c:v>11.388</c:v>
                </c:pt>
                <c:pt idx="1">
                  <c:v>23.594999999999999</c:v>
                </c:pt>
                <c:pt idx="2">
                  <c:v>26.807600000000001</c:v>
                </c:pt>
                <c:pt idx="3">
                  <c:v>27.209</c:v>
                </c:pt>
                <c:pt idx="4">
                  <c:v>17.952000000000002</c:v>
                </c:pt>
                <c:pt idx="5">
                  <c:v>3.3479999999999999</c:v>
                </c:pt>
              </c:numCache>
            </c:numRef>
          </c:val>
          <c:smooth val="0"/>
          <c:extLst>
            <c:ext xmlns:c16="http://schemas.microsoft.com/office/drawing/2014/chart" uri="{C3380CC4-5D6E-409C-BE32-E72D297353CC}">
              <c16:uniqueId val="{00000000-A9CD-4266-8C5D-DAE1A2553942}"/>
            </c:ext>
          </c:extLst>
        </c:ser>
        <c:ser>
          <c:idx val="1"/>
          <c:order val="1"/>
          <c:tx>
            <c:strRef>
              <c:f>'S4.39'!$B$5</c:f>
              <c:strCache>
                <c:ptCount val="1"/>
                <c:pt idx="0">
                  <c:v>May 2018</c:v>
                </c:pt>
              </c:strCache>
            </c:strRef>
          </c:tx>
          <c:spPr>
            <a:ln w="28575" cap="rnd">
              <a:solidFill>
                <a:schemeClr val="accent2">
                  <a:lumMod val="40000"/>
                  <a:lumOff val="60000"/>
                </a:schemeClr>
              </a:solidFill>
              <a:prstDash val="sysDash"/>
              <a:round/>
            </a:ln>
            <a:effectLst/>
          </c:spPr>
          <c:marker>
            <c:symbol val="none"/>
          </c:marker>
          <c:cat>
            <c:strRef>
              <c:f>'S4.39'!$C$3:$K$3</c:f>
              <c:strCache>
                <c:ptCount val="9"/>
                <c:pt idx="0">
                  <c:v>2017-18 [1]</c:v>
                </c:pt>
                <c:pt idx="1">
                  <c:v>2018-19 [1]</c:v>
                </c:pt>
                <c:pt idx="2">
                  <c:v>2019-20 [2]</c:v>
                </c:pt>
                <c:pt idx="3">
                  <c:v>2020-21</c:v>
                </c:pt>
                <c:pt idx="4">
                  <c:v>2021-22</c:v>
                </c:pt>
                <c:pt idx="5">
                  <c:v>2022-23</c:v>
                </c:pt>
                <c:pt idx="6">
                  <c:v>2023-24</c:v>
                </c:pt>
                <c:pt idx="7">
                  <c:v>2024-25</c:v>
                </c:pt>
                <c:pt idx="8">
                  <c:v>2025-26</c:v>
                </c:pt>
              </c:strCache>
            </c:strRef>
          </c:cat>
          <c:val>
            <c:numRef>
              <c:f>'S4.39'!$C$5:$K$5</c:f>
              <c:numCache>
                <c:formatCode>0</c:formatCode>
                <c:ptCount val="9"/>
                <c:pt idx="0">
                  <c:v>11.3</c:v>
                </c:pt>
                <c:pt idx="1">
                  <c:v>19.600000000000001</c:v>
                </c:pt>
                <c:pt idx="2">
                  <c:v>19.2</c:v>
                </c:pt>
                <c:pt idx="3">
                  <c:v>27.7</c:v>
                </c:pt>
                <c:pt idx="4">
                  <c:v>21.9</c:v>
                </c:pt>
                <c:pt idx="5">
                  <c:v>8.5</c:v>
                </c:pt>
                <c:pt idx="6">
                  <c:v>0</c:v>
                </c:pt>
              </c:numCache>
            </c:numRef>
          </c:val>
          <c:smooth val="0"/>
          <c:extLst>
            <c:ext xmlns:c16="http://schemas.microsoft.com/office/drawing/2014/chart" uri="{C3380CC4-5D6E-409C-BE32-E72D297353CC}">
              <c16:uniqueId val="{00000001-A9CD-4266-8C5D-DAE1A2553942}"/>
            </c:ext>
          </c:extLst>
        </c:ser>
        <c:ser>
          <c:idx val="2"/>
          <c:order val="2"/>
          <c:tx>
            <c:strRef>
              <c:f>'S4.39'!$B$6</c:f>
              <c:strCache>
                <c:ptCount val="1"/>
                <c:pt idx="0">
                  <c:v>December 2018</c:v>
                </c:pt>
              </c:strCache>
            </c:strRef>
          </c:tx>
          <c:spPr>
            <a:ln w="28575" cap="rnd">
              <a:solidFill>
                <a:schemeClr val="accent2">
                  <a:lumMod val="60000"/>
                  <a:lumOff val="40000"/>
                </a:schemeClr>
              </a:solidFill>
              <a:prstDash val="sysDash"/>
              <a:round/>
            </a:ln>
            <a:effectLst/>
          </c:spPr>
          <c:marker>
            <c:symbol val="none"/>
          </c:marker>
          <c:cat>
            <c:strRef>
              <c:f>'S4.39'!$C$3:$K$3</c:f>
              <c:strCache>
                <c:ptCount val="9"/>
                <c:pt idx="0">
                  <c:v>2017-18 [1]</c:v>
                </c:pt>
                <c:pt idx="1">
                  <c:v>2018-19 [1]</c:v>
                </c:pt>
                <c:pt idx="2">
                  <c:v>2019-20 [2]</c:v>
                </c:pt>
                <c:pt idx="3">
                  <c:v>2020-21</c:v>
                </c:pt>
                <c:pt idx="4">
                  <c:v>2021-22</c:v>
                </c:pt>
                <c:pt idx="5">
                  <c:v>2022-23</c:v>
                </c:pt>
                <c:pt idx="6">
                  <c:v>2023-24</c:v>
                </c:pt>
                <c:pt idx="7">
                  <c:v>2024-25</c:v>
                </c:pt>
                <c:pt idx="8">
                  <c:v>2025-26</c:v>
                </c:pt>
              </c:strCache>
            </c:strRef>
          </c:cat>
          <c:val>
            <c:numRef>
              <c:f>'S4.39'!$C$6:$K$6</c:f>
              <c:numCache>
                <c:formatCode>0</c:formatCode>
                <c:ptCount val="9"/>
                <c:pt idx="0">
                  <c:v>11.620000000000001</c:v>
                </c:pt>
                <c:pt idx="1">
                  <c:v>19.273430999999999</c:v>
                </c:pt>
                <c:pt idx="2">
                  <c:v>19.19848039</c:v>
                </c:pt>
                <c:pt idx="3">
                  <c:v>27.71097194</c:v>
                </c:pt>
                <c:pt idx="4">
                  <c:v>21.896749369999998</c:v>
                </c:pt>
                <c:pt idx="5">
                  <c:v>8.5822999700000011</c:v>
                </c:pt>
                <c:pt idx="6">
                  <c:v>0</c:v>
                </c:pt>
              </c:numCache>
            </c:numRef>
          </c:val>
          <c:smooth val="0"/>
          <c:extLst>
            <c:ext xmlns:c16="http://schemas.microsoft.com/office/drawing/2014/chart" uri="{C3380CC4-5D6E-409C-BE32-E72D297353CC}">
              <c16:uniqueId val="{00000002-A9CD-4266-8C5D-DAE1A2553942}"/>
            </c:ext>
          </c:extLst>
        </c:ser>
        <c:ser>
          <c:idx val="3"/>
          <c:order val="3"/>
          <c:tx>
            <c:strRef>
              <c:f>'S4.39'!$B$7</c:f>
              <c:strCache>
                <c:ptCount val="1"/>
                <c:pt idx="0">
                  <c:v>May 2019</c:v>
                </c:pt>
              </c:strCache>
            </c:strRef>
          </c:tx>
          <c:spPr>
            <a:ln w="28575" cap="rnd">
              <a:solidFill>
                <a:schemeClr val="accent2"/>
              </a:solidFill>
              <a:prstDash val="sysDash"/>
              <a:round/>
            </a:ln>
            <a:effectLst/>
          </c:spPr>
          <c:marker>
            <c:symbol val="none"/>
          </c:marker>
          <c:cat>
            <c:strRef>
              <c:f>'S4.39'!$C$3:$K$3</c:f>
              <c:strCache>
                <c:ptCount val="9"/>
                <c:pt idx="0">
                  <c:v>2017-18 [1]</c:v>
                </c:pt>
                <c:pt idx="1">
                  <c:v>2018-19 [1]</c:v>
                </c:pt>
                <c:pt idx="2">
                  <c:v>2019-20 [2]</c:v>
                </c:pt>
                <c:pt idx="3">
                  <c:v>2020-21</c:v>
                </c:pt>
                <c:pt idx="4">
                  <c:v>2021-22</c:v>
                </c:pt>
                <c:pt idx="5">
                  <c:v>2022-23</c:v>
                </c:pt>
                <c:pt idx="6">
                  <c:v>2023-24</c:v>
                </c:pt>
                <c:pt idx="7">
                  <c:v>2024-25</c:v>
                </c:pt>
                <c:pt idx="8">
                  <c:v>2025-26</c:v>
                </c:pt>
              </c:strCache>
            </c:strRef>
          </c:cat>
          <c:val>
            <c:numRef>
              <c:f>'S4.39'!$C$7:$K$7</c:f>
              <c:numCache>
                <c:formatCode>0</c:formatCode>
                <c:ptCount val="9"/>
                <c:pt idx="1">
                  <c:v>18.55136624</c:v>
                </c:pt>
                <c:pt idx="2">
                  <c:v>15.951429749950673</c:v>
                </c:pt>
                <c:pt idx="3">
                  <c:v>23.754476550773845</c:v>
                </c:pt>
                <c:pt idx="4">
                  <c:v>22.625778149577155</c:v>
                </c:pt>
                <c:pt idx="5">
                  <c:v>12.592605481130157</c:v>
                </c:pt>
                <c:pt idx="6">
                  <c:v>1.1563937214559308</c:v>
                </c:pt>
                <c:pt idx="7">
                  <c:v>0</c:v>
                </c:pt>
              </c:numCache>
            </c:numRef>
          </c:val>
          <c:smooth val="0"/>
          <c:extLst>
            <c:ext xmlns:c16="http://schemas.microsoft.com/office/drawing/2014/chart" uri="{C3380CC4-5D6E-409C-BE32-E72D297353CC}">
              <c16:uniqueId val="{00000003-A9CD-4266-8C5D-DAE1A2553942}"/>
            </c:ext>
          </c:extLst>
        </c:ser>
        <c:ser>
          <c:idx val="4"/>
          <c:order val="4"/>
          <c:tx>
            <c:strRef>
              <c:f>'S4.39'!$B$8</c:f>
              <c:strCache>
                <c:ptCount val="1"/>
                <c:pt idx="0">
                  <c:v>February 2020</c:v>
                </c:pt>
              </c:strCache>
            </c:strRef>
          </c:tx>
          <c:spPr>
            <a:ln w="28575" cap="rnd">
              <a:solidFill>
                <a:schemeClr val="accent1"/>
              </a:solidFill>
              <a:prstDash val="sysDash"/>
              <a:round/>
            </a:ln>
            <a:effectLst/>
          </c:spPr>
          <c:marker>
            <c:symbol val="none"/>
          </c:marker>
          <c:cat>
            <c:strRef>
              <c:f>'S4.39'!$C$3:$K$3</c:f>
              <c:strCache>
                <c:ptCount val="9"/>
                <c:pt idx="0">
                  <c:v>2017-18 [1]</c:v>
                </c:pt>
                <c:pt idx="1">
                  <c:v>2018-19 [1]</c:v>
                </c:pt>
                <c:pt idx="2">
                  <c:v>2019-20 [2]</c:v>
                </c:pt>
                <c:pt idx="3">
                  <c:v>2020-21</c:v>
                </c:pt>
                <c:pt idx="4">
                  <c:v>2021-22</c:v>
                </c:pt>
                <c:pt idx="5">
                  <c:v>2022-23</c:v>
                </c:pt>
                <c:pt idx="6">
                  <c:v>2023-24</c:v>
                </c:pt>
                <c:pt idx="7">
                  <c:v>2024-25</c:v>
                </c:pt>
                <c:pt idx="8">
                  <c:v>2025-26</c:v>
                </c:pt>
              </c:strCache>
            </c:strRef>
          </c:cat>
          <c:val>
            <c:numRef>
              <c:f>'S4.39'!$C$8:$K$8</c:f>
              <c:numCache>
                <c:formatCode>0</c:formatCode>
                <c:ptCount val="9"/>
                <c:pt idx="1">
                  <c:v>18.664361400000004</c:v>
                </c:pt>
                <c:pt idx="2">
                  <c:v>15.223112034903053</c:v>
                </c:pt>
                <c:pt idx="3">
                  <c:v>18.099312982335164</c:v>
                </c:pt>
                <c:pt idx="4">
                  <c:v>12.87253748549249</c:v>
                </c:pt>
                <c:pt idx="5">
                  <c:v>4.9377746326841274</c:v>
                </c:pt>
                <c:pt idx="6">
                  <c:v>6.3630966289510441E-2</c:v>
                </c:pt>
                <c:pt idx="7">
                  <c:v>0</c:v>
                </c:pt>
              </c:numCache>
            </c:numRef>
          </c:val>
          <c:smooth val="0"/>
          <c:extLst>
            <c:ext xmlns:c16="http://schemas.microsoft.com/office/drawing/2014/chart" uri="{C3380CC4-5D6E-409C-BE32-E72D297353CC}">
              <c16:uniqueId val="{00000004-A9CD-4266-8C5D-DAE1A2553942}"/>
            </c:ext>
          </c:extLst>
        </c:ser>
        <c:ser>
          <c:idx val="5"/>
          <c:order val="5"/>
          <c:tx>
            <c:strRef>
              <c:f>'S4.39'!$B$9</c:f>
              <c:strCache>
                <c:ptCount val="1"/>
                <c:pt idx="0">
                  <c:v>January 2021</c:v>
                </c:pt>
              </c:strCache>
            </c:strRef>
          </c:tx>
          <c:spPr>
            <a:ln w="28575" cap="rnd">
              <a:solidFill>
                <a:schemeClr val="accent2">
                  <a:lumMod val="75000"/>
                </a:schemeClr>
              </a:solidFill>
              <a:prstDash val="sysDash"/>
              <a:round/>
            </a:ln>
            <a:effectLst/>
          </c:spPr>
          <c:marker>
            <c:symbol val="none"/>
          </c:marker>
          <c:cat>
            <c:strRef>
              <c:f>'S4.39'!$C$3:$K$3</c:f>
              <c:strCache>
                <c:ptCount val="9"/>
                <c:pt idx="0">
                  <c:v>2017-18 [1]</c:v>
                </c:pt>
                <c:pt idx="1">
                  <c:v>2018-19 [1]</c:v>
                </c:pt>
                <c:pt idx="2">
                  <c:v>2019-20 [2]</c:v>
                </c:pt>
                <c:pt idx="3">
                  <c:v>2020-21</c:v>
                </c:pt>
                <c:pt idx="4">
                  <c:v>2021-22</c:v>
                </c:pt>
                <c:pt idx="5">
                  <c:v>2022-23</c:v>
                </c:pt>
                <c:pt idx="6">
                  <c:v>2023-24</c:v>
                </c:pt>
                <c:pt idx="7">
                  <c:v>2024-25</c:v>
                </c:pt>
                <c:pt idx="8">
                  <c:v>2025-26</c:v>
                </c:pt>
              </c:strCache>
            </c:strRef>
          </c:cat>
          <c:val>
            <c:numRef>
              <c:f>'S4.39'!$C$9:$K$9</c:f>
              <c:numCache>
                <c:formatCode>0</c:formatCode>
                <c:ptCount val="9"/>
                <c:pt idx="2">
                  <c:v>15.56720151</c:v>
                </c:pt>
                <c:pt idx="3">
                  <c:v>20.879081059999997</c:v>
                </c:pt>
                <c:pt idx="4">
                  <c:v>26.951755153335093</c:v>
                </c:pt>
                <c:pt idx="5">
                  <c:v>21.52672875426121</c:v>
                </c:pt>
                <c:pt idx="6">
                  <c:v>10.840014238462189</c:v>
                </c:pt>
                <c:pt idx="7">
                  <c:v>4.2350132903231374</c:v>
                </c:pt>
                <c:pt idx="8">
                  <c:v>6.2111390185157253E-2</c:v>
                </c:pt>
              </c:numCache>
            </c:numRef>
          </c:val>
          <c:smooth val="0"/>
          <c:extLst>
            <c:ext xmlns:c16="http://schemas.microsoft.com/office/drawing/2014/chart" uri="{C3380CC4-5D6E-409C-BE32-E72D297353CC}">
              <c16:uniqueId val="{00000005-A9CD-4266-8C5D-DAE1A2553942}"/>
            </c:ext>
          </c:extLst>
        </c:ser>
        <c:ser>
          <c:idx val="6"/>
          <c:order val="6"/>
          <c:tx>
            <c:strRef>
              <c:f>'S4.39'!$B$10</c:f>
              <c:strCache>
                <c:ptCount val="1"/>
                <c:pt idx="0">
                  <c:v>Outturn data</c:v>
                </c:pt>
              </c:strCache>
            </c:strRef>
          </c:tx>
          <c:spPr>
            <a:ln w="28575" cap="rnd">
              <a:solidFill>
                <a:schemeClr val="tx1"/>
              </a:solidFill>
              <a:round/>
            </a:ln>
            <a:effectLst/>
          </c:spPr>
          <c:marker>
            <c:symbol val="none"/>
          </c:marker>
          <c:cat>
            <c:strRef>
              <c:f>'S4.39'!$C$3:$K$3</c:f>
              <c:strCache>
                <c:ptCount val="9"/>
                <c:pt idx="0">
                  <c:v>2017-18 [1]</c:v>
                </c:pt>
                <c:pt idx="1">
                  <c:v>2018-19 [1]</c:v>
                </c:pt>
                <c:pt idx="2">
                  <c:v>2019-20 [2]</c:v>
                </c:pt>
                <c:pt idx="3">
                  <c:v>2020-21</c:v>
                </c:pt>
                <c:pt idx="4">
                  <c:v>2021-22</c:v>
                </c:pt>
                <c:pt idx="5">
                  <c:v>2022-23</c:v>
                </c:pt>
                <c:pt idx="6">
                  <c:v>2023-24</c:v>
                </c:pt>
                <c:pt idx="7">
                  <c:v>2024-25</c:v>
                </c:pt>
                <c:pt idx="8">
                  <c:v>2025-26</c:v>
                </c:pt>
              </c:strCache>
            </c:strRef>
          </c:cat>
          <c:val>
            <c:numRef>
              <c:f>'S4.39'!$C$10:$K$10</c:f>
              <c:numCache>
                <c:formatCode>0</c:formatCode>
                <c:ptCount val="9"/>
                <c:pt idx="0">
                  <c:v>11.620000000000001</c:v>
                </c:pt>
                <c:pt idx="1">
                  <c:v>18.664361400000004</c:v>
                </c:pt>
                <c:pt idx="2">
                  <c:v>15.56720151</c:v>
                </c:pt>
                <c:pt idx="3">
                  <c:v>20.938313930000003</c:v>
                </c:pt>
              </c:numCache>
            </c:numRef>
          </c:val>
          <c:smooth val="0"/>
          <c:extLst>
            <c:ext xmlns:c16="http://schemas.microsoft.com/office/drawing/2014/chart" uri="{C3380CC4-5D6E-409C-BE32-E72D297353CC}">
              <c16:uniqueId val="{00000006-A9CD-4266-8C5D-DAE1A2553942}"/>
            </c:ext>
          </c:extLst>
        </c:ser>
        <c:dLbls>
          <c:showLegendKey val="0"/>
          <c:showVal val="0"/>
          <c:showCatName val="0"/>
          <c:showSerName val="0"/>
          <c:showPercent val="0"/>
          <c:showBubbleSize val="0"/>
        </c:dLbls>
        <c:smooth val="0"/>
        <c:axId val="689058656"/>
        <c:axId val="689060624"/>
      </c:lineChart>
      <c:catAx>
        <c:axId val="6890586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Helvetica" pitchFamily="2" charset="0"/>
                <a:ea typeface="+mn-ea"/>
                <a:cs typeface="+mn-cs"/>
              </a:defRPr>
            </a:pPr>
            <a:endParaRPr lang="en-US"/>
          </a:p>
        </c:txPr>
        <c:crossAx val="689060624"/>
        <c:crosses val="autoZero"/>
        <c:auto val="1"/>
        <c:lblAlgn val="ctr"/>
        <c:lblOffset val="100"/>
        <c:noMultiLvlLbl val="0"/>
      </c:catAx>
      <c:valAx>
        <c:axId val="68906062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elvetica" pitchFamily="2" charset="0"/>
                <a:ea typeface="+mn-ea"/>
                <a:cs typeface="+mn-cs"/>
              </a:defRPr>
            </a:pPr>
            <a:endParaRPr lang="en-US"/>
          </a:p>
        </c:txPr>
        <c:crossAx val="6890586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elvetica" pitchFamily="2"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Helvetica" pitchFamily="2"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612774</xdr:colOff>
      <xdr:row>21</xdr:row>
      <xdr:rowOff>136524</xdr:rowOff>
    </xdr:from>
    <xdr:to>
      <xdr:col>6</xdr:col>
      <xdr:colOff>668524</xdr:colOff>
      <xdr:row>38</xdr:row>
      <xdr:rowOff>173924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663574</xdr:colOff>
      <xdr:row>20</xdr:row>
      <xdr:rowOff>104774</xdr:rowOff>
    </xdr:from>
    <xdr:to>
      <xdr:col>6</xdr:col>
      <xdr:colOff>719324</xdr:colOff>
      <xdr:row>37</xdr:row>
      <xdr:rowOff>142174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663574</xdr:colOff>
      <xdr:row>18</xdr:row>
      <xdr:rowOff>79374</xdr:rowOff>
    </xdr:from>
    <xdr:to>
      <xdr:col>7</xdr:col>
      <xdr:colOff>350748</xdr:colOff>
      <xdr:row>35</xdr:row>
      <xdr:rowOff>135548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591792</xdr:colOff>
      <xdr:row>22</xdr:row>
      <xdr:rowOff>62808</xdr:rowOff>
    </xdr:from>
    <xdr:to>
      <xdr:col>7</xdr:col>
      <xdr:colOff>278966</xdr:colOff>
      <xdr:row>39</xdr:row>
      <xdr:rowOff>118982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569705</xdr:colOff>
      <xdr:row>19</xdr:row>
      <xdr:rowOff>95940</xdr:rowOff>
    </xdr:from>
    <xdr:to>
      <xdr:col>7</xdr:col>
      <xdr:colOff>256879</xdr:colOff>
      <xdr:row>36</xdr:row>
      <xdr:rowOff>152113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624922</xdr:colOff>
      <xdr:row>21</xdr:row>
      <xdr:rowOff>156678</xdr:rowOff>
    </xdr:from>
    <xdr:to>
      <xdr:col>7</xdr:col>
      <xdr:colOff>312096</xdr:colOff>
      <xdr:row>39</xdr:row>
      <xdr:rowOff>36155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624922</xdr:colOff>
      <xdr:row>21</xdr:row>
      <xdr:rowOff>156678</xdr:rowOff>
    </xdr:from>
    <xdr:to>
      <xdr:col>7</xdr:col>
      <xdr:colOff>312096</xdr:colOff>
      <xdr:row>39</xdr:row>
      <xdr:rowOff>36155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SFC colours">
  <a:themeElements>
    <a:clrScheme name="SFC colours">
      <a:dk1>
        <a:srgbClr val="000000"/>
      </a:dk1>
      <a:lt1>
        <a:srgbClr val="FFFFFF"/>
      </a:lt1>
      <a:dk2>
        <a:srgbClr val="FFFFFF"/>
      </a:dk2>
      <a:lt2>
        <a:srgbClr val="000000"/>
      </a:lt2>
      <a:accent1>
        <a:srgbClr val="FFA400"/>
      </a:accent1>
      <a:accent2>
        <a:srgbClr val="225B81"/>
      </a:accent2>
      <a:accent3>
        <a:srgbClr val="C57F22"/>
      </a:accent3>
      <a:accent4>
        <a:srgbClr val="533461"/>
      </a:accent4>
      <a:accent5>
        <a:srgbClr val="66CBC0"/>
      </a:accent5>
      <a:accent6>
        <a:srgbClr val="0000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fiscalcommission.scot/forecast/scotlands-economic-and-fiscal-forecasts-february-2020/" TargetMode="External"/><Relationship Id="rId1" Type="http://schemas.openxmlformats.org/officeDocument/2006/relationships/hyperlink" Target="https://www.fiscalcommission.scot/wp-content/uploads/2019/10/scotlands-economic-and-fiscal-forecasts-december-2018-full-report.pdf"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www.fiscalcommission.scot/publications/scotlands-economic-and-fiscal-forecasts-january-2021/" TargetMode="External"/><Relationship Id="rId3" Type="http://schemas.openxmlformats.org/officeDocument/2006/relationships/hyperlink" Target="http://www.fiscalcommission.scot/publications/scotlands-economic-and-fiscal-forecasts/scotlands-economic-and-fiscal-forecasts-may-2018/" TargetMode="External"/><Relationship Id="rId7" Type="http://schemas.openxmlformats.org/officeDocument/2006/relationships/hyperlink" Target="https://www.socialsecurity.gov.scot/reporting/publications/annual-report-and-accounts" TargetMode="External"/><Relationship Id="rId2" Type="http://schemas.openxmlformats.org/officeDocument/2006/relationships/hyperlink" Target="http://www.fiscalcommission.scot/publications/scotlands-economic-and-fiscal-forecasts/scotlands-economic-and-fiscal-forecasts-december-2018/" TargetMode="External"/><Relationship Id="rId1" Type="http://schemas.openxmlformats.org/officeDocument/2006/relationships/hyperlink" Target="http://www.fiscalcommission.scot/publications/scotlands-economic-and-fiscal-forecasts/scotlands-economic-and-fiscal-forecasts-may-2019/" TargetMode="External"/><Relationship Id="rId6" Type="http://schemas.openxmlformats.org/officeDocument/2006/relationships/hyperlink" Target="https://www.fiscalcommission.scot/forecast/social-security-best-start-grant-pregnancy-and-baby-grant-september-2018/" TargetMode="External"/><Relationship Id="rId5" Type="http://schemas.openxmlformats.org/officeDocument/2006/relationships/hyperlink" Target="https://www.fiscalcommission.scot/forecast/scotlands-economic-and-fiscal-forecasts-february-2020/" TargetMode="External"/><Relationship Id="rId4" Type="http://schemas.openxmlformats.org/officeDocument/2006/relationships/hyperlink" Target="http://www.fiscalcommission.scot/publications/scotlands-economic-and-fiscal-forecasts/scotlands-economic-and-fiscal-forecasts-december-2017/" TargetMode="External"/><Relationship Id="rId9"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fiscalcommission.scot/forecast/scotlands-economic-and-fiscal-forecasts-february-2020/" TargetMode="External"/><Relationship Id="rId1" Type="http://schemas.openxmlformats.org/officeDocument/2006/relationships/hyperlink" Target="https://www.fiscalcommission.scot/wp-content/uploads/2019/10/scotlands-economic-and-fiscal-forecasts-december-2018-full-report.pdf" TargetMode="External"/></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10.bin"/><Relationship Id="rId3" Type="http://schemas.openxmlformats.org/officeDocument/2006/relationships/hyperlink" Target="http://www.fiscalcommission.scot/publications/scotlands-economic-and-fiscal-forecasts/scotlands-economic-and-fiscal-forecasts-may-2018/" TargetMode="External"/><Relationship Id="rId7" Type="http://schemas.openxmlformats.org/officeDocument/2006/relationships/hyperlink" Target="https://www.socialsecurity.gov.scot/reporting/publications/annual-report-and-accounts" TargetMode="External"/><Relationship Id="rId2" Type="http://schemas.openxmlformats.org/officeDocument/2006/relationships/hyperlink" Target="http://www.fiscalcommission.scot/publications/scotlands-economic-and-fiscal-forecasts/scotlands-economic-and-fiscal-forecasts-december-2018/" TargetMode="External"/><Relationship Id="rId1" Type="http://schemas.openxmlformats.org/officeDocument/2006/relationships/hyperlink" Target="http://www.fiscalcommission.scot/publications/scotlands-economic-and-fiscal-forecasts/scotlands-economic-and-fiscal-forecasts-may-2019/" TargetMode="External"/><Relationship Id="rId6" Type="http://schemas.openxmlformats.org/officeDocument/2006/relationships/hyperlink" Target="https://www.fiscalcommission.scot/publications/scotlands-economic-and-fiscal-forecasts-january-2021/" TargetMode="External"/><Relationship Id="rId5" Type="http://schemas.openxmlformats.org/officeDocument/2006/relationships/hyperlink" Target="https://www.fiscalcommission.scot/forecast/scotlands-economic-and-fiscal-forecasts-february-2020/" TargetMode="External"/><Relationship Id="rId4" Type="http://schemas.openxmlformats.org/officeDocument/2006/relationships/hyperlink" Target="http://www.fiscalcommission.scot/publications/scotlands-economic-and-fiscal-forecasts/scotlands-economic-and-fiscal-forecasts-december-2017/" TargetMode="Externa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www.fiscalcommission.scot/forecast/scotlands-economic-and-fiscal-forecasts-february-2020/" TargetMode="External"/><Relationship Id="rId1" Type="http://schemas.openxmlformats.org/officeDocument/2006/relationships/hyperlink" Target="https://www.fiscalcommission.scot/wp-content/uploads/2019/10/scotlands-economic-and-fiscal-forecasts-december-2018-full-report.pdf" TargetMode="External"/></Relationships>
</file>

<file path=xl/worksheets/_rels/sheet17.xml.rels><?xml version="1.0" encoding="UTF-8" standalone="yes"?>
<Relationships xmlns="http://schemas.openxmlformats.org/package/2006/relationships"><Relationship Id="rId3" Type="http://schemas.openxmlformats.org/officeDocument/2006/relationships/hyperlink" Target="http://www.fiscalcommission.scot/publications/scotlands-economic-and-fiscal-forecasts/scotlands-economic-and-fiscal-forecasts-may-2018/" TargetMode="External"/><Relationship Id="rId7" Type="http://schemas.openxmlformats.org/officeDocument/2006/relationships/printerSettings" Target="../printerSettings/printerSettings12.bin"/><Relationship Id="rId2" Type="http://schemas.openxmlformats.org/officeDocument/2006/relationships/hyperlink" Target="http://www.fiscalcommission.scot/publications/scotlands-economic-and-fiscal-forecasts/scotlands-economic-and-fiscal-forecasts-december-2018/" TargetMode="External"/><Relationship Id="rId1" Type="http://schemas.openxmlformats.org/officeDocument/2006/relationships/hyperlink" Target="http://www.fiscalcommission.scot/publications/scotlands-economic-and-fiscal-forecasts/scotlands-economic-and-fiscal-forecasts-may-2019/" TargetMode="External"/><Relationship Id="rId6" Type="http://schemas.openxmlformats.org/officeDocument/2006/relationships/hyperlink" Target="https://www.fiscalcommission.scot/publications/scotlands-economic-and-fiscal-forecasts-january-2021/" TargetMode="External"/><Relationship Id="rId5" Type="http://schemas.openxmlformats.org/officeDocument/2006/relationships/hyperlink" Target="https://www.fiscalcommission.scot/forecast/scotlands-economic-and-fiscal-forecasts-february-2020/" TargetMode="External"/><Relationship Id="rId4" Type="http://schemas.openxmlformats.org/officeDocument/2006/relationships/hyperlink" Target="http://www.fiscalcommission.scot/publications/scotlands-economic-and-fiscal-forecasts/scotlands-economic-and-fiscal-forecasts-december-2017/" TargetMode="External"/></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www.fiscalcommission.scot/forecast/scotlands-economic-and-fiscal-forecasts-february-2020/" TargetMode="External"/><Relationship Id="rId1" Type="http://schemas.openxmlformats.org/officeDocument/2006/relationships/hyperlink" Target="https://www.fiscalcommission.scot/wp-content/uploads/2019/10/scotlands-economic-and-fiscal-forecasts-december-2018-full-report.pdf" TargetMode="External"/></Relationships>
</file>

<file path=xl/worksheets/_rels/sheet20.xml.rels><?xml version="1.0" encoding="UTF-8" standalone="yes"?>
<Relationships xmlns="http://schemas.openxmlformats.org/package/2006/relationships"><Relationship Id="rId8" Type="http://schemas.openxmlformats.org/officeDocument/2006/relationships/printerSettings" Target="../printerSettings/printerSettings14.bin"/><Relationship Id="rId3" Type="http://schemas.openxmlformats.org/officeDocument/2006/relationships/hyperlink" Target="http://www.fiscalcommission.scot/publications/scotlands-economic-and-fiscal-forecasts/scotlands-economic-and-fiscal-forecasts-may-2018/" TargetMode="External"/><Relationship Id="rId7" Type="http://schemas.openxmlformats.org/officeDocument/2006/relationships/hyperlink" Target="https://www.gov.scot/publications/fair-start-scotland-annual-report-year-2/" TargetMode="External"/><Relationship Id="rId2" Type="http://schemas.openxmlformats.org/officeDocument/2006/relationships/hyperlink" Target="http://www.fiscalcommission.scot/publications/scotlands-economic-and-fiscal-forecasts/scotlands-economic-and-fiscal-forecasts-december-2018/" TargetMode="External"/><Relationship Id="rId1" Type="http://schemas.openxmlformats.org/officeDocument/2006/relationships/hyperlink" Target="http://www.fiscalcommission.scot/publications/scotlands-economic-and-fiscal-forecasts/scotlands-economic-and-fiscal-forecasts-may-2019/" TargetMode="External"/><Relationship Id="rId6" Type="http://schemas.openxmlformats.org/officeDocument/2006/relationships/hyperlink" Target="https://www.fiscalcommission.scot/publications/scotlands-economic-and-fiscal-forecasts-january-2021/" TargetMode="External"/><Relationship Id="rId5" Type="http://schemas.openxmlformats.org/officeDocument/2006/relationships/hyperlink" Target="https://www.fiscalcommission.scot/forecast/scotlands-economic-and-fiscal-forecasts-february-2020/" TargetMode="External"/><Relationship Id="rId4" Type="http://schemas.openxmlformats.org/officeDocument/2006/relationships/hyperlink" Target="http://www.fiscalcommission.scot/publications/scotlands-economic-and-fiscal-forecasts/scotlands-economic-and-fiscal-forecasts-december-2017/" TargetMode="External"/></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s://www.fiscalcommission.scot/forecast/scotlands-economic-and-fiscal-forecasts-february-2020/" TargetMode="External"/><Relationship Id="rId1" Type="http://schemas.openxmlformats.org/officeDocument/2006/relationships/hyperlink" Target="https://www.fiscalcommission.scot/wp-content/uploads/2019/10/scotlands-economic-and-fiscal-forecasts-december-2018-full-report.pdf" TargetMode="Externa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https://www.fiscalcommission.scot/publications/scotlands-economic-and-fiscal-forecasts-january-2021/" TargetMode="External"/><Relationship Id="rId1" Type="http://schemas.openxmlformats.org/officeDocument/2006/relationships/hyperlink" Target="https://www.fiscalcommission.scot/forecast/scotlands-economic-and-fiscal-forecasts-february-2020/" TargetMode="External"/></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https://www.fiscalcommission.scot/forecast/scotlands-economic-and-fiscal-forecasts-february-2020/" TargetMode="External"/><Relationship Id="rId1" Type="http://schemas.openxmlformats.org/officeDocument/2006/relationships/hyperlink" Target="https://www.fiscalcommission.scot/wp-content/uploads/2019/10/scotlands-economic-and-fiscal-forecasts-december-2018-full-report.pdf" TargetMode="External"/></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https://www.fiscalcommission.scot/publications/scotlands-economic-and-fiscal-forecasts-january-2021/" TargetMode="External"/><Relationship Id="rId1" Type="http://schemas.openxmlformats.org/officeDocument/2006/relationships/hyperlink" Target="https://www.fiscalcommission.scot/forecast/scotlands-economic-and-fiscal-forecasts-february-2020/" TargetMode="External"/></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hyperlink" Target="https://www.fiscalcommission.scot/forecast/scotlands-economic-and-fiscal-forecasts-february-2020/" TargetMode="External"/><Relationship Id="rId1" Type="http://schemas.openxmlformats.org/officeDocument/2006/relationships/hyperlink" Target="https://www.fiscalcommission.scot/wp-content/uploads/2019/10/scotlands-economic-and-fiscal-forecasts-december-2018-full-report.pdf" TargetMode="External"/></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hyperlink" Target="https://www.fiscalcommission.scot/publications/supplementary-costing-scottish-child-payment/" TargetMode="External"/><Relationship Id="rId1" Type="http://schemas.openxmlformats.org/officeDocument/2006/relationships/hyperlink" Target="https://www.fiscalcommission.scot/forecast/scotlands-economic-and-fiscal-forecasts-february-2020/"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fiscalcommission.scot/forecast/scotlands-economic-and-fiscal-forecasts-february-2020/" TargetMode="External"/></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hyperlink" Target="https://www.fiscalcommission.scot/forecast/scotlands-economic-and-fiscal-forecasts-february-2020/" TargetMode="External"/><Relationship Id="rId1" Type="http://schemas.openxmlformats.org/officeDocument/2006/relationships/hyperlink" Target="https://www.fiscalcommission.scot/wp-content/uploads/2019/10/scotlands-economic-and-fiscal-forecasts-december-2018-full-report.pdf" TargetMode="External"/></Relationships>
</file>

<file path=xl/worksheets/_rels/sheet32.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hyperlink" Target="https://www.fiscalcommission.scot/publications/supplementary-costing-scottish-child-payment/" TargetMode="External"/><Relationship Id="rId1" Type="http://schemas.openxmlformats.org/officeDocument/2006/relationships/hyperlink" Target="https://www.fiscalcommission.scot/forecast/scotlands-economic-and-fiscal-forecasts-february-2020/" TargetMode="External"/></Relationships>
</file>

<file path=xl/worksheets/_rels/sheet34.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hyperlink" Target="https://www.fiscalcommission.scot/forecast/scotlands-economic-and-fiscal-forecasts-february-2020/" TargetMode="External"/><Relationship Id="rId1" Type="http://schemas.openxmlformats.org/officeDocument/2006/relationships/hyperlink" Target="https://www.fiscalcommission.scot/wp-content/uploads/2019/10/scotlands-economic-and-fiscal-forecasts-december-2018-full-report.pdf" TargetMode="External"/></Relationships>
</file>

<file path=xl/worksheets/_rels/sheet35.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hyperlink" Target="https://www.fiscalcommission.scot/publications/supplementary-costing-scottish-child-payment/" TargetMode="External"/><Relationship Id="rId1" Type="http://schemas.openxmlformats.org/officeDocument/2006/relationships/hyperlink" Target="https://www.fiscalcommission.scot/forecast/scotlands-economic-and-fiscal-forecasts-february-2020/" TargetMode="External"/></Relationships>
</file>

<file path=xl/worksheets/_rels/sheet37.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hyperlink" Target="https://www.fiscalcommission.scot/forecast/scotlands-economic-and-fiscal-forecasts-february-2020/" TargetMode="External"/><Relationship Id="rId1" Type="http://schemas.openxmlformats.org/officeDocument/2006/relationships/hyperlink" Target="https://www.fiscalcommission.scot/wp-content/uploads/2019/10/scotlands-economic-and-fiscal-forecasts-december-2018-full-report.pdf" TargetMode="External"/></Relationships>
</file>

<file path=xl/worksheets/_rels/sheet38.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hyperlink" Target="https://www.fiscalcommission.scot/publications/supplementary-costing-scottish-child-payment/" TargetMode="External"/><Relationship Id="rId1" Type="http://schemas.openxmlformats.org/officeDocument/2006/relationships/hyperlink" Target="https://www.fiscalcommission.scot/forecast/scotlands-economic-and-fiscal-forecasts-february-2020/" TargetMode="External"/></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www.fiscalcommission.scot/publications/scotlands-economic-and-fiscal-forecasts/scotlands-economic-and-fiscal-forecasts-may-2018/" TargetMode="External"/><Relationship Id="rId7" Type="http://schemas.openxmlformats.org/officeDocument/2006/relationships/hyperlink" Target="https://www.socialsecurity.gov.scot/reporting/publications/annual-report-and-accounts" TargetMode="External"/><Relationship Id="rId2" Type="http://schemas.openxmlformats.org/officeDocument/2006/relationships/hyperlink" Target="http://www.fiscalcommission.scot/publications/scotlands-economic-and-fiscal-forecasts/scotlands-economic-and-fiscal-forecasts-december-2018/" TargetMode="External"/><Relationship Id="rId1" Type="http://schemas.openxmlformats.org/officeDocument/2006/relationships/hyperlink" Target="http://www.fiscalcommission.scot/publications/scotlands-economic-and-fiscal-forecasts/scotlands-economic-and-fiscal-forecasts-may-2019/" TargetMode="External"/><Relationship Id="rId6" Type="http://schemas.openxmlformats.org/officeDocument/2006/relationships/hyperlink" Target="https://www.fiscalcommission.scot/publications/scotlands-economic-and-fiscal-forecasts-january-2021/" TargetMode="External"/><Relationship Id="rId5" Type="http://schemas.openxmlformats.org/officeDocument/2006/relationships/hyperlink" Target="https://www.fiscalcommission.scot/forecast/scotlands-economic-and-fiscal-forecasts-february-2020/" TargetMode="External"/><Relationship Id="rId4" Type="http://schemas.openxmlformats.org/officeDocument/2006/relationships/hyperlink" Target="http://www.fiscalcommission.scot/publications/scotlands-economic-and-fiscal-forecasts/scotlands-economic-and-fiscal-forecasts-december-2017/" TargetMode="External"/></Relationships>
</file>

<file path=xl/worksheets/_rels/sheet40.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hyperlink" Target="https://www.fiscalcommission.scot/forecast/scotlands-economic-and-fiscal-forecasts-february-2020/" TargetMode="External"/><Relationship Id="rId1" Type="http://schemas.openxmlformats.org/officeDocument/2006/relationships/hyperlink" Target="https://www.fiscalcommission.scot/wp-content/uploads/2019/10/scotlands-economic-and-fiscal-forecasts-december-2018-full-report.pdf" TargetMode="External"/></Relationships>
</file>

<file path=xl/worksheets/_rels/sheet41.xml.rels><?xml version="1.0" encoding="UTF-8" standalone="yes"?>
<Relationships xmlns="http://schemas.openxmlformats.org/package/2006/relationships"><Relationship Id="rId3" Type="http://schemas.openxmlformats.org/officeDocument/2006/relationships/hyperlink" Target="http://www.fiscalcommission.scot/publications/scotlands-economic-and-fiscal-forecasts/scotlands-economic-and-fiscal-forecasts-may-2018/" TargetMode="External"/><Relationship Id="rId7" Type="http://schemas.openxmlformats.org/officeDocument/2006/relationships/printerSettings" Target="../printerSettings/printerSettings28.bin"/><Relationship Id="rId2" Type="http://schemas.openxmlformats.org/officeDocument/2006/relationships/hyperlink" Target="http://www.fiscalcommission.scot/publications/scotlands-economic-and-fiscal-forecasts/scotlands-economic-and-fiscal-forecasts-december-2018/" TargetMode="External"/><Relationship Id="rId1" Type="http://schemas.openxmlformats.org/officeDocument/2006/relationships/hyperlink" Target="http://www.fiscalcommission.scot/publications/scotlands-economic-and-fiscal-forecasts/scotlands-economic-and-fiscal-forecasts-may-2019/" TargetMode="External"/><Relationship Id="rId6" Type="http://schemas.openxmlformats.org/officeDocument/2006/relationships/hyperlink" Target="https://www.fiscalcommission.scot/publications/scotlands-economic-and-fiscal-forecasts-january-2021/" TargetMode="External"/><Relationship Id="rId5" Type="http://schemas.openxmlformats.org/officeDocument/2006/relationships/hyperlink" Target="https://www.fiscalcommission.scot/forecast/scotlands-economic-and-fiscal-forecasts-february-2020/" TargetMode="External"/><Relationship Id="rId4" Type="http://schemas.openxmlformats.org/officeDocument/2006/relationships/hyperlink" Target="http://www.fiscalcommission.scot/publications/scotlands-economic-and-fiscal-forecasts/scotlands-economic-and-fiscal-forecasts-december-2017/" TargetMode="External"/></Relationships>
</file>

<file path=xl/worksheets/_rels/sheet43.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hyperlink" Target="https://www.fiscalcommission.scot/forecast/scotlands-economic-and-fiscal-forecasts-february-2020/" TargetMode="External"/><Relationship Id="rId1" Type="http://schemas.openxmlformats.org/officeDocument/2006/relationships/hyperlink" Target="https://www.fiscalcommission.scot/wp-content/uploads/2019/10/scotlands-economic-and-fiscal-forecasts-december-2018-full-report.pdf" TargetMode="External"/></Relationships>
</file>

<file path=xl/worksheets/_rels/sheet44.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hyperlink" Target="https://www.fiscalcommission.scot/publications/supplementary-costing-child-winter-heating-assistance/" TargetMode="External"/><Relationship Id="rId1" Type="http://schemas.openxmlformats.org/officeDocument/2006/relationships/hyperlink" Target="https://www.fiscalcommission.scot/forecast/scotlands-economic-and-fiscal-forecasts-february-2020/" TargetMode="External"/></Relationships>
</file>

<file path=xl/worksheets/_rels/sheet46.xml.rels><?xml version="1.0" encoding="UTF-8" standalone="yes"?>
<Relationships xmlns="http://schemas.openxmlformats.org/package/2006/relationships"><Relationship Id="rId3" Type="http://schemas.openxmlformats.org/officeDocument/2006/relationships/hyperlink" Target="https://www.gov.scot/publications/swf-monthly-management-information/" TargetMode="External"/><Relationship Id="rId2" Type="http://schemas.openxmlformats.org/officeDocument/2006/relationships/hyperlink" Target="https://www.fiscalcommission.scot/forecast/scotlands-economic-and-fiscal-forecasts-february-2020/" TargetMode="External"/><Relationship Id="rId1" Type="http://schemas.openxmlformats.org/officeDocument/2006/relationships/hyperlink" Target="https://www.fiscalcommission.scot/wp-content/uploads/2019/10/scotlands-economic-and-fiscal-forecasts-december-2018-full-report.pdf" TargetMode="External"/><Relationship Id="rId4" Type="http://schemas.openxmlformats.org/officeDocument/2006/relationships/printerSettings" Target="../printerSettings/printerSettings31.bin"/></Relationships>
</file>

<file path=xl/worksheets/_rels/sheet47.xml.rels><?xml version="1.0" encoding="UTF-8" standalone="yes"?>
<Relationships xmlns="http://schemas.openxmlformats.org/package/2006/relationships"><Relationship Id="rId3" Type="http://schemas.openxmlformats.org/officeDocument/2006/relationships/hyperlink" Target="https://www.fiscalcommission.scot/publications/supplementary-costings-ndr-measures-self-isolation-support-grant-march-2021/" TargetMode="External"/><Relationship Id="rId2" Type="http://schemas.openxmlformats.org/officeDocument/2006/relationships/hyperlink" Target="https://www.gov.scot/publications/swf-monthly-management-information/" TargetMode="External"/><Relationship Id="rId1" Type="http://schemas.openxmlformats.org/officeDocument/2006/relationships/hyperlink" Target="https://www.fiscalcommission.scot/forecast/scotlands-economic-and-fiscal-forecasts-february-2020/" TargetMode="External"/><Relationship Id="rId4" Type="http://schemas.openxmlformats.org/officeDocument/2006/relationships/printerSettings" Target="../printerSettings/printerSettings32.bin"/></Relationships>
</file>

<file path=xl/worksheets/_rels/sheet49.xml.rels><?xml version="1.0" encoding="UTF-8" standalone="yes"?>
<Relationships xmlns="http://schemas.openxmlformats.org/package/2006/relationships"><Relationship Id="rId3" Type="http://schemas.openxmlformats.org/officeDocument/2006/relationships/hyperlink" Target="https://www.gov.scot/publications/funeral-support-payment-high-level-statistics-to-31-march-2021/" TargetMode="External"/><Relationship Id="rId7" Type="http://schemas.openxmlformats.org/officeDocument/2006/relationships/printerSettings" Target="../printerSettings/printerSettings33.bin"/><Relationship Id="rId2" Type="http://schemas.openxmlformats.org/officeDocument/2006/relationships/hyperlink" Target="https://www.gov.scot/publications/best-start-grant-and-best-start-foods-high-level-statistics-to-28-february-2021/" TargetMode="External"/><Relationship Id="rId1" Type="http://schemas.openxmlformats.org/officeDocument/2006/relationships/hyperlink" Target="https://www.gov.scot/publications/carers-allowance-supplement-october-eligibility-date-2020-and-carers-allowance-disability-living-allowance-attendance-allowance-and-severe-disablement-allowance-at-august-2020-statistics/" TargetMode="External"/><Relationship Id="rId6" Type="http://schemas.openxmlformats.org/officeDocument/2006/relationships/hyperlink" Target="https://www.gov.scot/publications/swf-monthly-management-information/" TargetMode="External"/><Relationship Id="rId5" Type="http://schemas.openxmlformats.org/officeDocument/2006/relationships/hyperlink" Target="https://www.gov.scot/publications/discretionary-housing-payments-in-scotland-1-april-2020-to-31-march-2021/" TargetMode="External"/><Relationship Id="rId4" Type="http://schemas.openxmlformats.org/officeDocument/2006/relationships/hyperlink" Target="https://www.gov.scot/publications/young-carer-grant-high-level-statistics-to-30-april-2021/" TargetMode="External"/></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www.fiscalcommission.scot/publications/scotlands-economic-and-fiscal-forecasts/scotlands-economic-and-fiscal-forecasts-may-2018/" TargetMode="External"/><Relationship Id="rId7" Type="http://schemas.openxmlformats.org/officeDocument/2006/relationships/hyperlink" Target="https://www.socialsecurity.gov.scot/reporting/publications/annual-report-and-accounts" TargetMode="External"/><Relationship Id="rId2" Type="http://schemas.openxmlformats.org/officeDocument/2006/relationships/hyperlink" Target="http://www.fiscalcommission.scot/publications/scotlands-economic-and-fiscal-forecasts/scotlands-economic-and-fiscal-forecasts-december-2018/" TargetMode="External"/><Relationship Id="rId1" Type="http://schemas.openxmlformats.org/officeDocument/2006/relationships/hyperlink" Target="http://www.fiscalcommission.scot/publications/scotlands-economic-and-fiscal-forecasts/scotlands-economic-and-fiscal-forecasts-may-2019/" TargetMode="External"/><Relationship Id="rId6" Type="http://schemas.openxmlformats.org/officeDocument/2006/relationships/hyperlink" Target="https://www.fiscalcommission.scot/publications/scotlands-economic-and-fiscal-forecasts-january-2021/" TargetMode="External"/><Relationship Id="rId5" Type="http://schemas.openxmlformats.org/officeDocument/2006/relationships/hyperlink" Target="https://www.fiscalcommission.scot/forecast/scotlands-economic-and-fiscal-forecasts-february-2020/" TargetMode="External"/><Relationship Id="rId4" Type="http://schemas.openxmlformats.org/officeDocument/2006/relationships/hyperlink" Target="http://www.fiscalcommission.scot/publications/scotlands-economic-and-fiscal-forecasts/scotlands-economic-and-fiscal-forecasts-december-2017/" TargetMode="External"/></Relationships>
</file>

<file path=xl/worksheets/_rels/sheet51.xml.rels><?xml version="1.0" encoding="UTF-8" standalone="yes"?>
<Relationships xmlns="http://schemas.openxmlformats.org/package/2006/relationships"><Relationship Id="rId8" Type="http://schemas.openxmlformats.org/officeDocument/2006/relationships/printerSettings" Target="../printerSettings/printerSettings34.bin"/><Relationship Id="rId3" Type="http://schemas.openxmlformats.org/officeDocument/2006/relationships/hyperlink" Target="http://www.fiscalcommission.scot/publications/scotlands-economic-and-fiscal-forecasts/scotlands-economic-and-fiscal-forecasts-may-2018/" TargetMode="External"/><Relationship Id="rId7" Type="http://schemas.openxmlformats.org/officeDocument/2006/relationships/hyperlink" Target="https://www.socialsecurity.gov.scot/reporting/publications/annual-report-and-accounts" TargetMode="External"/><Relationship Id="rId2" Type="http://schemas.openxmlformats.org/officeDocument/2006/relationships/hyperlink" Target="http://www.fiscalcommission.scot/publications/scotlands-economic-and-fiscal-forecasts/scotlands-economic-and-fiscal-forecasts-december-2018/" TargetMode="External"/><Relationship Id="rId1" Type="http://schemas.openxmlformats.org/officeDocument/2006/relationships/hyperlink" Target="http://www.fiscalcommission.scot/publications/scotlands-economic-and-fiscal-forecasts/scotlands-economic-and-fiscal-forecasts-may-2019/" TargetMode="External"/><Relationship Id="rId6" Type="http://schemas.openxmlformats.org/officeDocument/2006/relationships/hyperlink" Target="https://www.fiscalcommission.scot/publications/scotlands-economic-and-fiscal-forecasts-january-2021/" TargetMode="External"/><Relationship Id="rId5" Type="http://schemas.openxmlformats.org/officeDocument/2006/relationships/hyperlink" Target="https://www.fiscalcommission.scot/forecast/scotlands-economic-and-fiscal-forecasts-february-2020/" TargetMode="External"/><Relationship Id="rId4" Type="http://schemas.openxmlformats.org/officeDocument/2006/relationships/hyperlink" Target="http://www.fiscalcommission.scot/publications/scotlands-economic-and-fiscal-forecasts/scotlands-economic-and-fiscal-forecasts-december-2017/" TargetMode="External"/><Relationship Id="rId9" Type="http://schemas.openxmlformats.org/officeDocument/2006/relationships/drawing" Target="../drawings/drawing1.xml"/></Relationships>
</file>

<file path=xl/worksheets/_rels/sheet52.xml.rels><?xml version="1.0" encoding="UTF-8" standalone="yes"?>
<Relationships xmlns="http://schemas.openxmlformats.org/package/2006/relationships"><Relationship Id="rId8" Type="http://schemas.openxmlformats.org/officeDocument/2006/relationships/printerSettings" Target="../printerSettings/printerSettings35.bin"/><Relationship Id="rId3" Type="http://schemas.openxmlformats.org/officeDocument/2006/relationships/hyperlink" Target="http://www.fiscalcommission.scot/publications/scotlands-economic-and-fiscal-forecasts/scotlands-economic-and-fiscal-forecasts-may-2018/" TargetMode="External"/><Relationship Id="rId7" Type="http://schemas.openxmlformats.org/officeDocument/2006/relationships/hyperlink" Target="https://www.socialsecurity.gov.scot/reporting/publications/annual-report-and-accounts" TargetMode="External"/><Relationship Id="rId2" Type="http://schemas.openxmlformats.org/officeDocument/2006/relationships/hyperlink" Target="http://www.fiscalcommission.scot/publications/scotlands-economic-and-fiscal-forecasts/scotlands-economic-and-fiscal-forecasts-december-2018/" TargetMode="External"/><Relationship Id="rId1" Type="http://schemas.openxmlformats.org/officeDocument/2006/relationships/hyperlink" Target="http://www.fiscalcommission.scot/publications/scotlands-economic-and-fiscal-forecasts/scotlands-economic-and-fiscal-forecasts-may-2019/" TargetMode="External"/><Relationship Id="rId6" Type="http://schemas.openxmlformats.org/officeDocument/2006/relationships/hyperlink" Target="https://www.fiscalcommission.scot/publications/scotlands-economic-and-fiscal-forecasts-january-2021/" TargetMode="External"/><Relationship Id="rId5" Type="http://schemas.openxmlformats.org/officeDocument/2006/relationships/hyperlink" Target="https://www.fiscalcommission.scot/forecast/scotlands-economic-and-fiscal-forecasts-february-2020/" TargetMode="External"/><Relationship Id="rId4" Type="http://schemas.openxmlformats.org/officeDocument/2006/relationships/hyperlink" Target="http://www.fiscalcommission.scot/publications/scotlands-economic-and-fiscal-forecasts/scotlands-economic-and-fiscal-forecasts-december-2017/" TargetMode="External"/><Relationship Id="rId9" Type="http://schemas.openxmlformats.org/officeDocument/2006/relationships/drawing" Target="../drawings/drawing2.xml"/></Relationships>
</file>

<file path=xl/worksheets/_rels/sheet53.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hyperlink" Target="http://www.fiscalcommission.scot/publications/scotlands-economic-and-fiscal-forecasts/scotlands-economic-and-fiscal-forecasts-may-2018/" TargetMode="External"/><Relationship Id="rId7" Type="http://schemas.openxmlformats.org/officeDocument/2006/relationships/printerSettings" Target="../printerSettings/printerSettings36.bin"/><Relationship Id="rId2" Type="http://schemas.openxmlformats.org/officeDocument/2006/relationships/hyperlink" Target="http://www.fiscalcommission.scot/publications/scotlands-economic-and-fiscal-forecasts/scotlands-economic-and-fiscal-forecasts-december-2018/" TargetMode="External"/><Relationship Id="rId1" Type="http://schemas.openxmlformats.org/officeDocument/2006/relationships/hyperlink" Target="http://www.fiscalcommission.scot/publications/scotlands-economic-and-fiscal-forecasts/scotlands-economic-and-fiscal-forecasts-may-2019/" TargetMode="External"/><Relationship Id="rId6" Type="http://schemas.openxmlformats.org/officeDocument/2006/relationships/hyperlink" Target="https://www.fiscalcommission.scot/publications/scotlands-economic-and-fiscal-forecasts-january-2021/" TargetMode="External"/><Relationship Id="rId5" Type="http://schemas.openxmlformats.org/officeDocument/2006/relationships/hyperlink" Target="https://www.fiscalcommission.scot/forecast/scotlands-economic-and-fiscal-forecasts-february-2020/" TargetMode="External"/><Relationship Id="rId4" Type="http://schemas.openxmlformats.org/officeDocument/2006/relationships/hyperlink" Target="http://www.fiscalcommission.scot/publications/scotlands-economic-and-fiscal-forecasts/scotlands-economic-and-fiscal-forecasts-december-2017/" TargetMode="External"/></Relationships>
</file>

<file path=xl/worksheets/_rels/sheet54.xml.rels><?xml version="1.0" encoding="UTF-8" standalone="yes"?>
<Relationships xmlns="http://schemas.openxmlformats.org/package/2006/relationships"><Relationship Id="rId8" Type="http://schemas.openxmlformats.org/officeDocument/2006/relationships/hyperlink" Target="https://www.fiscalcommission.scot/publications/scotlands-economic-and-fiscal-forecasts-january-2021/" TargetMode="External"/><Relationship Id="rId3" Type="http://schemas.openxmlformats.org/officeDocument/2006/relationships/hyperlink" Target="http://www.fiscalcommission.scot/publications/scotlands-economic-and-fiscal-forecasts/scotlands-economic-and-fiscal-forecasts-may-2018/" TargetMode="External"/><Relationship Id="rId7" Type="http://schemas.openxmlformats.org/officeDocument/2006/relationships/hyperlink" Target="https://www.socialsecurity.gov.scot/reporting/publications/annual-report-and-accounts" TargetMode="External"/><Relationship Id="rId2" Type="http://schemas.openxmlformats.org/officeDocument/2006/relationships/hyperlink" Target="http://www.fiscalcommission.scot/publications/scotlands-economic-and-fiscal-forecasts/scotlands-economic-and-fiscal-forecasts-december-2018/" TargetMode="External"/><Relationship Id="rId1" Type="http://schemas.openxmlformats.org/officeDocument/2006/relationships/hyperlink" Target="http://www.fiscalcommission.scot/publications/scotlands-economic-and-fiscal-forecasts/scotlands-economic-and-fiscal-forecasts-may-2019/" TargetMode="External"/><Relationship Id="rId6" Type="http://schemas.openxmlformats.org/officeDocument/2006/relationships/hyperlink" Target="https://www.fiscalcommission.scot/forecast/social-security-best-start-grant-pregnancy-and-baby-grant-september-2018/" TargetMode="External"/><Relationship Id="rId5" Type="http://schemas.openxmlformats.org/officeDocument/2006/relationships/hyperlink" Target="https://www.fiscalcommission.scot/forecast/scotlands-economic-and-fiscal-forecasts-february-2020/" TargetMode="External"/><Relationship Id="rId10" Type="http://schemas.openxmlformats.org/officeDocument/2006/relationships/drawing" Target="../drawings/drawing4.xml"/><Relationship Id="rId4" Type="http://schemas.openxmlformats.org/officeDocument/2006/relationships/hyperlink" Target="http://www.fiscalcommission.scot/publications/scotlands-economic-and-fiscal-forecasts/scotlands-economic-and-fiscal-forecasts-december-2017/" TargetMode="External"/><Relationship Id="rId9" Type="http://schemas.openxmlformats.org/officeDocument/2006/relationships/printerSettings" Target="../printerSettings/printerSettings37.bin"/></Relationships>
</file>

<file path=xl/worksheets/_rels/sheet55.xml.rels><?xml version="1.0" encoding="UTF-8" standalone="yes"?>
<Relationships xmlns="http://schemas.openxmlformats.org/package/2006/relationships"><Relationship Id="rId8" Type="http://schemas.openxmlformats.org/officeDocument/2006/relationships/printerSettings" Target="../printerSettings/printerSettings38.bin"/><Relationship Id="rId3" Type="http://schemas.openxmlformats.org/officeDocument/2006/relationships/hyperlink" Target="http://www.fiscalcommission.scot/publications/scotlands-economic-and-fiscal-forecasts/scotlands-economic-and-fiscal-forecasts-may-2018/" TargetMode="External"/><Relationship Id="rId7" Type="http://schemas.openxmlformats.org/officeDocument/2006/relationships/hyperlink" Target="https://www.socialsecurity.gov.scot/reporting/publications/annual-report-and-accounts" TargetMode="External"/><Relationship Id="rId2" Type="http://schemas.openxmlformats.org/officeDocument/2006/relationships/hyperlink" Target="http://www.fiscalcommission.scot/publications/scotlands-economic-and-fiscal-forecasts/scotlands-economic-and-fiscal-forecasts-december-2018/" TargetMode="External"/><Relationship Id="rId1" Type="http://schemas.openxmlformats.org/officeDocument/2006/relationships/hyperlink" Target="http://www.fiscalcommission.scot/publications/scotlands-economic-and-fiscal-forecasts/scotlands-economic-and-fiscal-forecasts-may-2019/" TargetMode="External"/><Relationship Id="rId6" Type="http://schemas.openxmlformats.org/officeDocument/2006/relationships/hyperlink" Target="https://www.fiscalcommission.scot/publications/scotlands-economic-and-fiscal-forecasts-january-2021/" TargetMode="External"/><Relationship Id="rId5" Type="http://schemas.openxmlformats.org/officeDocument/2006/relationships/hyperlink" Target="https://www.fiscalcommission.scot/forecast/scotlands-economic-and-fiscal-forecasts-february-2020/" TargetMode="External"/><Relationship Id="rId4" Type="http://schemas.openxmlformats.org/officeDocument/2006/relationships/hyperlink" Target="http://www.fiscalcommission.scot/publications/scotlands-economic-and-fiscal-forecasts/scotlands-economic-and-fiscal-forecasts-december-2017/" TargetMode="External"/><Relationship Id="rId9" Type="http://schemas.openxmlformats.org/officeDocument/2006/relationships/drawing" Target="../drawings/drawing5.xml"/></Relationships>
</file>

<file path=xl/worksheets/_rels/sheet56.xml.rels><?xml version="1.0" encoding="UTF-8" standalone="yes"?>
<Relationships xmlns="http://schemas.openxmlformats.org/package/2006/relationships"><Relationship Id="rId8" Type="http://schemas.openxmlformats.org/officeDocument/2006/relationships/drawing" Target="../drawings/drawing6.xml"/><Relationship Id="rId3" Type="http://schemas.openxmlformats.org/officeDocument/2006/relationships/hyperlink" Target="http://www.fiscalcommission.scot/publications/scotlands-economic-and-fiscal-forecasts/scotlands-economic-and-fiscal-forecasts-may-2018/" TargetMode="External"/><Relationship Id="rId7" Type="http://schemas.openxmlformats.org/officeDocument/2006/relationships/printerSettings" Target="../printerSettings/printerSettings39.bin"/><Relationship Id="rId2" Type="http://schemas.openxmlformats.org/officeDocument/2006/relationships/hyperlink" Target="http://www.fiscalcommission.scot/publications/scotlands-economic-and-fiscal-forecasts/scotlands-economic-and-fiscal-forecasts-december-2018/" TargetMode="External"/><Relationship Id="rId1" Type="http://schemas.openxmlformats.org/officeDocument/2006/relationships/hyperlink" Target="http://www.fiscalcommission.scot/publications/scotlands-economic-and-fiscal-forecasts/scotlands-economic-and-fiscal-forecasts-may-2019/" TargetMode="External"/><Relationship Id="rId6" Type="http://schemas.openxmlformats.org/officeDocument/2006/relationships/hyperlink" Target="https://www.fiscalcommission.scot/publications/scotlands-economic-and-fiscal-forecasts-january-2021/" TargetMode="External"/><Relationship Id="rId5" Type="http://schemas.openxmlformats.org/officeDocument/2006/relationships/hyperlink" Target="https://www.fiscalcommission.scot/forecast/scotlands-economic-and-fiscal-forecasts-february-2020/" TargetMode="External"/><Relationship Id="rId4" Type="http://schemas.openxmlformats.org/officeDocument/2006/relationships/hyperlink" Target="http://www.fiscalcommission.scot/publications/scotlands-economic-and-fiscal-forecasts/scotlands-economic-and-fiscal-forecasts-december-2017/" TargetMode="External"/></Relationships>
</file>

<file path=xl/worksheets/_rels/sheet57.xml.rels><?xml version="1.0" encoding="UTF-8" standalone="yes"?>
<Relationships xmlns="http://schemas.openxmlformats.org/package/2006/relationships"><Relationship Id="rId8" Type="http://schemas.openxmlformats.org/officeDocument/2006/relationships/printerSettings" Target="../printerSettings/printerSettings40.bin"/><Relationship Id="rId3" Type="http://schemas.openxmlformats.org/officeDocument/2006/relationships/hyperlink" Target="http://www.fiscalcommission.scot/publications/scotlands-economic-and-fiscal-forecasts/scotlands-economic-and-fiscal-forecasts-may-2018/" TargetMode="External"/><Relationship Id="rId7" Type="http://schemas.openxmlformats.org/officeDocument/2006/relationships/hyperlink" Target="https://www.gov.scot/publications/fair-start-scotland-annual-report-year-2/" TargetMode="External"/><Relationship Id="rId2" Type="http://schemas.openxmlformats.org/officeDocument/2006/relationships/hyperlink" Target="http://www.fiscalcommission.scot/publications/scotlands-economic-and-fiscal-forecasts/scotlands-economic-and-fiscal-forecasts-december-2018/" TargetMode="External"/><Relationship Id="rId1" Type="http://schemas.openxmlformats.org/officeDocument/2006/relationships/hyperlink" Target="http://www.fiscalcommission.scot/publications/scotlands-economic-and-fiscal-forecasts/scotlands-economic-and-fiscal-forecasts-may-2019/" TargetMode="External"/><Relationship Id="rId6" Type="http://schemas.openxmlformats.org/officeDocument/2006/relationships/hyperlink" Target="https://www.fiscalcommission.scot/publications/scotlands-economic-and-fiscal-forecasts-january-2021/" TargetMode="External"/><Relationship Id="rId5" Type="http://schemas.openxmlformats.org/officeDocument/2006/relationships/hyperlink" Target="https://www.fiscalcommission.scot/forecast/scotlands-economic-and-fiscal-forecasts-february-2020/" TargetMode="External"/><Relationship Id="rId4" Type="http://schemas.openxmlformats.org/officeDocument/2006/relationships/hyperlink" Target="http://www.fiscalcommission.scot/publications/scotlands-economic-and-fiscal-forecasts/scotlands-economic-and-fiscal-forecasts-december-2017/" TargetMode="External"/><Relationship Id="rId9" Type="http://schemas.openxmlformats.org/officeDocument/2006/relationships/drawing" Target="../drawings/drawing7.xm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fiscalcommission.scot/forecast/scotlands-economic-and-fiscal-forecasts-february-2020/"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www.fiscalcommission.scot/publications/scotlands-economic-and-fiscal-forecasts/scotlands-economic-and-fiscal-forecasts-may-2018/" TargetMode="External"/><Relationship Id="rId7" Type="http://schemas.openxmlformats.org/officeDocument/2006/relationships/printerSettings" Target="../printerSettings/printerSettings6.bin"/><Relationship Id="rId2" Type="http://schemas.openxmlformats.org/officeDocument/2006/relationships/hyperlink" Target="http://www.fiscalcommission.scot/publications/scotlands-economic-and-fiscal-forecasts/scotlands-economic-and-fiscal-forecasts-december-2018/" TargetMode="External"/><Relationship Id="rId1" Type="http://schemas.openxmlformats.org/officeDocument/2006/relationships/hyperlink" Target="http://www.fiscalcommission.scot/publications/scotlands-economic-and-fiscal-forecasts/scotlands-economic-and-fiscal-forecasts-may-2019/" TargetMode="External"/><Relationship Id="rId6" Type="http://schemas.openxmlformats.org/officeDocument/2006/relationships/hyperlink" Target="https://www.fiscalcommission.scot/publications/scotlands-economic-and-fiscal-forecasts-january-2021/" TargetMode="External"/><Relationship Id="rId5" Type="http://schemas.openxmlformats.org/officeDocument/2006/relationships/hyperlink" Target="https://www.fiscalcommission.scot/forecast/scotlands-economic-and-fiscal-forecasts-february-2020/" TargetMode="External"/><Relationship Id="rId4" Type="http://schemas.openxmlformats.org/officeDocument/2006/relationships/hyperlink" Target="http://www.fiscalcommission.scot/publications/scotlands-economic-and-fiscal-forecasts/scotlands-economic-and-fiscal-forecasts-december-20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B93"/>
  <sheetViews>
    <sheetView tabSelected="1" workbookViewId="0"/>
  </sheetViews>
  <sheetFormatPr defaultColWidth="9" defaultRowHeight="14.25"/>
  <cols>
    <col min="1" max="1" width="9" style="1"/>
    <col min="2" max="2" width="103.5703125" style="1" customWidth="1"/>
    <col min="3" max="16384" width="9" style="1"/>
  </cols>
  <sheetData>
    <row r="1" spans="1:2" ht="15">
      <c r="A1" s="22"/>
      <c r="B1" s="61"/>
    </row>
    <row r="2" spans="1:2" ht="15">
      <c r="B2" s="120" t="s">
        <v>172</v>
      </c>
    </row>
    <row r="3" spans="1:2" ht="6.75" customHeight="1" thickBot="1">
      <c r="B3" s="26"/>
    </row>
    <row r="4" spans="1:2">
      <c r="B4" s="37" t="s">
        <v>25</v>
      </c>
    </row>
    <row r="5" spans="1:2">
      <c r="B5" s="121"/>
    </row>
    <row r="6" spans="1:2">
      <c r="B6" s="122" t="s">
        <v>160</v>
      </c>
    </row>
    <row r="7" spans="1:2">
      <c r="B7" s="122" t="s">
        <v>161</v>
      </c>
    </row>
    <row r="8" spans="1:2">
      <c r="B8" s="122" t="s">
        <v>162</v>
      </c>
    </row>
    <row r="9" spans="1:2" ht="15" thickBot="1">
      <c r="B9" s="122"/>
    </row>
    <row r="10" spans="1:2">
      <c r="B10" s="37" t="s">
        <v>18</v>
      </c>
    </row>
    <row r="11" spans="1:2">
      <c r="B11" s="123"/>
    </row>
    <row r="12" spans="1:2">
      <c r="B12" s="122" t="s">
        <v>163</v>
      </c>
    </row>
    <row r="13" spans="1:2">
      <c r="B13" s="122" t="s">
        <v>164</v>
      </c>
    </row>
    <row r="14" spans="1:2" ht="15" thickBot="1">
      <c r="B14" s="122"/>
    </row>
    <row r="15" spans="1:2">
      <c r="B15" s="37" t="s">
        <v>19</v>
      </c>
    </row>
    <row r="16" spans="1:2">
      <c r="B16" s="123"/>
    </row>
    <row r="17" spans="2:2">
      <c r="B17" s="122" t="s">
        <v>165</v>
      </c>
    </row>
    <row r="18" spans="2:2">
      <c r="B18" s="122" t="s">
        <v>166</v>
      </c>
    </row>
    <row r="19" spans="2:2" ht="15" thickBot="1">
      <c r="B19" s="122"/>
    </row>
    <row r="20" spans="2:2">
      <c r="B20" s="37" t="s">
        <v>20</v>
      </c>
    </row>
    <row r="21" spans="2:2">
      <c r="B21" s="123"/>
    </row>
    <row r="22" spans="2:2">
      <c r="B22" s="122" t="s">
        <v>167</v>
      </c>
    </row>
    <row r="23" spans="2:2">
      <c r="B23" s="122" t="s">
        <v>168</v>
      </c>
    </row>
    <row r="24" spans="2:2" ht="15" thickBot="1">
      <c r="B24" s="122"/>
    </row>
    <row r="25" spans="2:2">
      <c r="B25" s="37" t="s">
        <v>21</v>
      </c>
    </row>
    <row r="26" spans="2:2">
      <c r="B26" s="123"/>
    </row>
    <row r="27" spans="2:2">
      <c r="B27" s="122" t="s">
        <v>169</v>
      </c>
    </row>
    <row r="28" spans="2:2">
      <c r="B28" s="122" t="s">
        <v>170</v>
      </c>
    </row>
    <row r="29" spans="2:2" ht="15" thickBot="1">
      <c r="B29" s="122"/>
    </row>
    <row r="30" spans="2:2">
      <c r="B30" s="37" t="s">
        <v>130</v>
      </c>
    </row>
    <row r="31" spans="2:2">
      <c r="B31" s="123"/>
    </row>
    <row r="32" spans="2:2">
      <c r="B32" s="122" t="s">
        <v>58</v>
      </c>
    </row>
    <row r="33" spans="2:2">
      <c r="B33" s="122" t="s">
        <v>129</v>
      </c>
    </row>
    <row r="34" spans="2:2" ht="15" thickBot="1">
      <c r="B34" s="124"/>
    </row>
    <row r="35" spans="2:2">
      <c r="B35" s="37" t="s">
        <v>132</v>
      </c>
    </row>
    <row r="36" spans="2:2">
      <c r="B36" s="123"/>
    </row>
    <row r="37" spans="2:2">
      <c r="B37" s="122" t="s">
        <v>131</v>
      </c>
    </row>
    <row r="38" spans="2:2">
      <c r="B38" s="122" t="s">
        <v>133</v>
      </c>
    </row>
    <row r="39" spans="2:2" ht="15" thickBot="1">
      <c r="B39" s="124"/>
    </row>
    <row r="40" spans="2:2">
      <c r="B40" s="37" t="s">
        <v>134</v>
      </c>
    </row>
    <row r="41" spans="2:2">
      <c r="B41" s="123"/>
    </row>
    <row r="42" spans="2:2">
      <c r="B42" s="122" t="s">
        <v>135</v>
      </c>
    </row>
    <row r="43" spans="2:2">
      <c r="B43" s="122" t="s">
        <v>148</v>
      </c>
    </row>
    <row r="44" spans="2:2" ht="15" thickBot="1">
      <c r="B44" s="124"/>
    </row>
    <row r="45" spans="2:2">
      <c r="B45" s="37" t="s">
        <v>149</v>
      </c>
    </row>
    <row r="46" spans="2:2">
      <c r="B46" s="123"/>
    </row>
    <row r="47" spans="2:2">
      <c r="B47" s="122" t="s">
        <v>138</v>
      </c>
    </row>
    <row r="48" spans="2:2">
      <c r="B48" s="122" t="s">
        <v>150</v>
      </c>
    </row>
    <row r="49" spans="2:2" ht="15" thickBot="1">
      <c r="B49" s="124"/>
    </row>
    <row r="50" spans="2:2">
      <c r="B50" s="37" t="s">
        <v>151</v>
      </c>
    </row>
    <row r="51" spans="2:2">
      <c r="B51" s="123"/>
    </row>
    <row r="52" spans="2:2">
      <c r="B52" s="122" t="s">
        <v>139</v>
      </c>
    </row>
    <row r="53" spans="2:2">
      <c r="B53" s="122" t="s">
        <v>152</v>
      </c>
    </row>
    <row r="54" spans="2:2" ht="15" thickBot="1">
      <c r="B54" s="124"/>
    </row>
    <row r="55" spans="2:2">
      <c r="B55" s="37" t="s">
        <v>153</v>
      </c>
    </row>
    <row r="56" spans="2:2">
      <c r="B56" s="123"/>
    </row>
    <row r="57" spans="2:2">
      <c r="B57" s="122" t="s">
        <v>141</v>
      </c>
    </row>
    <row r="58" spans="2:2">
      <c r="B58" s="122" t="s">
        <v>154</v>
      </c>
    </row>
    <row r="59" spans="2:2" ht="15" thickBot="1">
      <c r="B59" s="124"/>
    </row>
    <row r="60" spans="2:2">
      <c r="B60" s="37" t="s">
        <v>155</v>
      </c>
    </row>
    <row r="61" spans="2:2">
      <c r="B61" s="123"/>
    </row>
    <row r="62" spans="2:2">
      <c r="B62" s="122" t="s">
        <v>144</v>
      </c>
    </row>
    <row r="63" spans="2:2">
      <c r="B63" s="122" t="s">
        <v>156</v>
      </c>
    </row>
    <row r="64" spans="2:2" ht="15" thickBot="1">
      <c r="B64" s="124"/>
    </row>
    <row r="65" spans="2:2">
      <c r="B65" s="37" t="s">
        <v>157</v>
      </c>
    </row>
    <row r="66" spans="2:2">
      <c r="B66" s="123"/>
    </row>
    <row r="67" spans="2:2">
      <c r="B67" s="122" t="s">
        <v>158</v>
      </c>
    </row>
    <row r="68" spans="2:2">
      <c r="B68" s="122" t="s">
        <v>179</v>
      </c>
    </row>
    <row r="69" spans="2:2" ht="15" thickBot="1">
      <c r="B69" s="125"/>
    </row>
    <row r="70" spans="2:2">
      <c r="B70" s="37" t="s">
        <v>180</v>
      </c>
    </row>
    <row r="71" spans="2:2">
      <c r="B71" s="123"/>
    </row>
    <row r="72" spans="2:2">
      <c r="B72" s="122" t="s">
        <v>181</v>
      </c>
    </row>
    <row r="73" spans="2:2">
      <c r="B73" s="122" t="s">
        <v>182</v>
      </c>
    </row>
    <row r="74" spans="2:2" ht="15" thickBot="1">
      <c r="B74" s="125"/>
    </row>
    <row r="75" spans="2:2">
      <c r="B75" s="37" t="s">
        <v>197</v>
      </c>
    </row>
    <row r="76" spans="2:2">
      <c r="B76" s="123"/>
    </row>
    <row r="77" spans="2:2">
      <c r="B77" s="122" t="s">
        <v>191</v>
      </c>
    </row>
    <row r="78" spans="2:2">
      <c r="B78" s="122" t="s">
        <v>198</v>
      </c>
    </row>
    <row r="79" spans="2:2" ht="15" thickBot="1">
      <c r="B79" s="125"/>
    </row>
    <row r="80" spans="2:2">
      <c r="B80" s="37" t="s">
        <v>52</v>
      </c>
    </row>
    <row r="81" spans="2:2">
      <c r="B81" s="123"/>
    </row>
    <row r="82" spans="2:2">
      <c r="B82" s="122" t="s">
        <v>199</v>
      </c>
    </row>
    <row r="83" spans="2:2" ht="15" thickBot="1">
      <c r="B83" s="124"/>
    </row>
    <row r="84" spans="2:2">
      <c r="B84" s="37" t="s">
        <v>218</v>
      </c>
    </row>
    <row r="85" spans="2:2">
      <c r="B85" s="122"/>
    </row>
    <row r="86" spans="2:2">
      <c r="B86" s="122" t="s">
        <v>207</v>
      </c>
    </row>
    <row r="87" spans="2:2">
      <c r="B87" s="122" t="s">
        <v>208</v>
      </c>
    </row>
    <row r="88" spans="2:2">
      <c r="B88" s="122" t="s">
        <v>210</v>
      </c>
    </row>
    <row r="89" spans="2:2">
      <c r="B89" s="122" t="s">
        <v>211</v>
      </c>
    </row>
    <row r="90" spans="2:2">
      <c r="B90" s="122" t="s">
        <v>214</v>
      </c>
    </row>
    <row r="91" spans="2:2">
      <c r="B91" s="122" t="s">
        <v>215</v>
      </c>
    </row>
    <row r="92" spans="2:2">
      <c r="B92" s="122" t="s">
        <v>217</v>
      </c>
    </row>
    <row r="93" spans="2:2" ht="15" thickBot="1">
      <c r="B93" s="124"/>
    </row>
  </sheetData>
  <hyperlinks>
    <hyperlink ref="B7" location="S4.2!A1" display="Table S4.2: CA outturn data and SFC forecasts"/>
    <hyperlink ref="B4" location="' CA CAS'!A1" display="Carer's Allowance and Carer's Allowance Supplement"/>
    <hyperlink ref="B10" location="DHP!A1" display="Discretionary Housing Payments"/>
    <hyperlink ref="B15" location="BSG!A1" display="Best Start Grant"/>
    <hyperlink ref="B20" location="FSP!A1" display="Funeral Support Payments"/>
    <hyperlink ref="B25" location="BSF!A1" display="Best Start Foods"/>
    <hyperlink ref="B30" location="FSS!A1" display="Fair Start Scotland"/>
    <hyperlink ref="B13" location="S4.5!A1" display="Table S4.5: DHP outturn data and SFC forecasts"/>
    <hyperlink ref="B18" location="S4.7!A1" display="Table S4.7: BSG outturn data and SFC forecasts"/>
    <hyperlink ref="B23" location="S4.9!A1" display="Table S4.9: FSP outturn data and SFC forecasts"/>
    <hyperlink ref="B28" location="S4.11!A1" display="Table S4.11: BSF outturn data and SFC forecasts"/>
    <hyperlink ref="B33" location="S4.13!A1" display="Table S4.13: Employability outturn data and SFC forecasts"/>
    <hyperlink ref="B6" location="S4.1!A1" display="Table S4.1: Decomposition of December 2018 forecast error for CA and CAS"/>
    <hyperlink ref="B8" location="S4.3!A1" display="Table S4.3: CAS outturn data and SFC forecasts"/>
    <hyperlink ref="B12" location="S4.4!A1" display="Table S4.4: Decomposition of December 2018 forecast error for DHP"/>
    <hyperlink ref="B17" location="S4.6!A1" display="Table S4.6: Decomposition of December 2018 forecast error for BSG"/>
    <hyperlink ref="B22" location="S4.8!A1" display="Table S4.8: Decomposition of December 2018 forecast error for FSP"/>
    <hyperlink ref="B27" location="S4.10!A1" display="Table S4.10: Decomposition of December 2018 forecast error for BSF"/>
    <hyperlink ref="B32" location="S4.12!A1" display="Table S4.12: Decomposition of December 2018 forecast error for Employability"/>
    <hyperlink ref="B82" location="S4.32!A1" display="Table S4.30: Comparison of accounting outturn against statistics"/>
    <hyperlink ref="B80" location="Misc!A1" display="Miscellaneous"/>
    <hyperlink ref="B35" location="AA!A1" display="Attendance Allowance"/>
    <hyperlink ref="B38" location="S4.15!A1" display="Table S4.15:  Attendance Allowance outturn data and SFC forecasts"/>
    <hyperlink ref="B37" location="S4.14!A1" display="Table S4.14: Decomposition of February 2020 forecast error for Attendance Allowance"/>
    <hyperlink ref="B40" location="DLA!A1" display="Disability Living Allowance"/>
    <hyperlink ref="B43" location="S4.17!A1" display="Table S4.17:  Disability Living Allowance outturn data and SFC forecasts"/>
    <hyperlink ref="B42" location="S4.16!A1" display="Table S4.16: Decomposition of February 2020 forecast error for Disability Living Allowance"/>
    <hyperlink ref="B45" location="PIP!A1" display="Personal Independence Payment"/>
    <hyperlink ref="B48" location="S4.19!A1" display="Table S4.19:  Personal Independence Payment outturn data and SFC forecasts"/>
    <hyperlink ref="B47" location="S4.18!A1" display="Table S4.18: Decomposition of February 2020 forecast error for Personal Independence Payment"/>
    <hyperlink ref="B50" location="IIDS!A1" display="Industrial Injuries Disablement Scheme"/>
    <hyperlink ref="B53" location="S4.21!A1" display="Table S4.21:  Industrial Injuries Disablement Scheme outturn data and SFC forecasts"/>
    <hyperlink ref="B52" location="S4.20!A1" display="Table S4.20: Decomposition of February 2020 forecast error for Industrial Injuries Disablement Scheme"/>
    <hyperlink ref="B55" location="SCP!A1" display="Scottish Child Payment"/>
    <hyperlink ref="B58" location="S4.23!A1" display="Table S4.23:  Scottish Child Payment outturn data and SFC forecasts"/>
    <hyperlink ref="B57" location="S4.22!A1" display="Table S4.22: Decomposition of February 2020 forecast error for Scottish Child Payment"/>
    <hyperlink ref="B63" location="S4.25!A1" display="Table S4.25:  Severe Disablement Allowance outturn data and SFC forecasts"/>
    <hyperlink ref="B62" location="S4.24!A1" display="Table S4.22: Decomposition of February 2020 forecast error for Scottish Child Payment"/>
    <hyperlink ref="B60" location="SDA!A1" display="Severe Disablement Allowance"/>
    <hyperlink ref="B67" location="S4.26!A1" display="Table S4.26: Decomposition of February 2020 forecast error for the Scottish Welfare Fund"/>
    <hyperlink ref="B65" location="SWF!A1" display="Scottish Welfare Fund"/>
    <hyperlink ref="B68" location="S4.27!A1" display="Table S4.27:  Scottish Welfare Fund outturn data and SFC forecasts"/>
    <hyperlink ref="B72" location="S4.28!A1" display="Table S4.28: Decomposition of February 2020 forecast error for Child Winter Heating Assistance"/>
    <hyperlink ref="B70" location="SWF!A1" display="Scottish Welfare Fund"/>
    <hyperlink ref="B73" location="S4.29!A1" display="Table S4.29:  Child Winter Heating Assistance outturn data and SFC forecasts"/>
    <hyperlink ref="B77" location="S4.30!A1" display="Table S4.30: Decomposition of February 2020 forecast error for Self-Isolation Support Grant"/>
    <hyperlink ref="B75" location="SISG!A1" display="Self-Isolation Support Grant"/>
    <hyperlink ref="B78" location="S4.31!A1" display="Table S4.31:  Self-Isolation Support Grant outturn data and SFC forecasts"/>
    <hyperlink ref="B84" location="'Forecast Performance Charts'!A1" display="Forecast performance charts for payments devolved or launched before 2020-21"/>
    <hyperlink ref="B86" location="S4.33!A1" display="Table S4.33: Carer's Allowance forecast performance"/>
    <hyperlink ref="B87" location="S4.34!A1" display="Table S4.34: Carer's Allowance Supplement forecast performance"/>
    <hyperlink ref="B88" location="S4.35!A1" display="Table S4.35: Discretionary Housing Payments forecast performance"/>
    <hyperlink ref="B89" location="S4.36!A1" display="Table S4.36: Best Start Grant forecast performance"/>
    <hyperlink ref="B90" location="S4.37!A1" display="Table S4.37: Funeral Support Payment forecast performance"/>
    <hyperlink ref="B91" location="S4.38!A1" display="Table S4.38: Best Start Foods forecast performance"/>
    <hyperlink ref="B92" location="S4.39!A1" display="Table S4.39: Fair Start Scotland forecast performance"/>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showGridLines="0" workbookViewId="0">
      <selection sqref="A1:A2"/>
    </sheetView>
  </sheetViews>
  <sheetFormatPr defaultColWidth="9.140625" defaultRowHeight="12.75"/>
  <cols>
    <col min="1" max="1" width="9.28515625" style="2" customWidth="1"/>
    <col min="2" max="2" width="39" style="2" customWidth="1"/>
    <col min="3" max="9" width="15.5703125" style="2" customWidth="1"/>
    <col min="10" max="10" width="11.85546875" style="2" customWidth="1"/>
    <col min="11" max="11" width="13.85546875" style="2" customWidth="1"/>
    <col min="12" max="12" width="11.5703125" style="2" customWidth="1"/>
    <col min="13" max="13" width="11.140625" style="2" customWidth="1"/>
    <col min="14" max="16384" width="9.140625" style="2"/>
  </cols>
  <sheetData>
    <row r="1" spans="1:16" ht="14.25" customHeight="1">
      <c r="A1" s="187" t="s">
        <v>16</v>
      </c>
    </row>
    <row r="2" spans="1:16" ht="14.25" customHeight="1">
      <c r="A2" s="187"/>
    </row>
    <row r="3" spans="1:16" s="6" customFormat="1" ht="16.5" thickBot="1">
      <c r="B3" s="126" t="s">
        <v>165</v>
      </c>
      <c r="C3" s="7"/>
      <c r="D3" s="7"/>
      <c r="E3" s="7"/>
      <c r="F3" s="7"/>
      <c r="G3" s="2"/>
      <c r="H3" s="3"/>
      <c r="I3" s="2"/>
      <c r="J3" s="10"/>
      <c r="K3" s="10"/>
      <c r="L3" s="10"/>
      <c r="M3" s="10"/>
      <c r="N3" s="10"/>
      <c r="O3" s="10"/>
      <c r="P3" s="10"/>
    </row>
    <row r="4" spans="1:16" ht="31.5" customHeight="1">
      <c r="B4" s="34" t="s">
        <v>1</v>
      </c>
      <c r="C4" s="28" t="s">
        <v>41</v>
      </c>
      <c r="D4" s="28" t="s">
        <v>42</v>
      </c>
      <c r="E4" s="28" t="s">
        <v>43</v>
      </c>
      <c r="F4" s="28" t="s">
        <v>29</v>
      </c>
      <c r="G4" s="19"/>
      <c r="H4" s="19"/>
      <c r="I4" s="15"/>
      <c r="J4"/>
      <c r="K4"/>
      <c r="L4"/>
      <c r="M4"/>
      <c r="N4"/>
      <c r="O4"/>
      <c r="P4"/>
    </row>
    <row r="5" spans="1:16" ht="21" customHeight="1" thickBot="1">
      <c r="B5" s="127" t="s">
        <v>56</v>
      </c>
      <c r="C5" s="130">
        <v>7.2370341097415274</v>
      </c>
      <c r="D5" s="130">
        <v>5.0910505082191779</v>
      </c>
      <c r="E5" s="130">
        <v>5.2170755</v>
      </c>
      <c r="F5" s="130">
        <v>17.545160117960705</v>
      </c>
      <c r="G5"/>
      <c r="H5"/>
      <c r="I5"/>
      <c r="J5"/>
      <c r="K5"/>
      <c r="L5"/>
      <c r="M5"/>
      <c r="N5"/>
      <c r="O5"/>
      <c r="P5"/>
    </row>
    <row r="6" spans="1:16" ht="21" customHeight="1" thickBot="1">
      <c r="B6" s="129" t="s">
        <v>57</v>
      </c>
      <c r="C6" s="130">
        <v>-0.50308135063176262</v>
      </c>
      <c r="D6" s="130">
        <v>0</v>
      </c>
      <c r="E6" s="130">
        <v>0</v>
      </c>
      <c r="F6" s="130">
        <v>-0.50308135063176262</v>
      </c>
      <c r="G6"/>
      <c r="H6"/>
      <c r="I6"/>
      <c r="J6"/>
      <c r="K6"/>
      <c r="L6"/>
      <c r="M6"/>
      <c r="N6"/>
      <c r="O6"/>
      <c r="P6"/>
    </row>
    <row r="7" spans="1:16" ht="27.95" customHeight="1" thickBot="1">
      <c r="B7" s="129" t="s">
        <v>90</v>
      </c>
      <c r="C7" s="130">
        <v>0.53871622072878123</v>
      </c>
      <c r="D7" s="130">
        <v>0.56001555590410956</v>
      </c>
      <c r="E7" s="130">
        <v>0.57387830500000003</v>
      </c>
      <c r="F7" s="130">
        <v>1.6726100816328908</v>
      </c>
      <c r="G7"/>
      <c r="H7"/>
      <c r="I7"/>
      <c r="J7"/>
      <c r="K7"/>
      <c r="L7"/>
      <c r="M7"/>
      <c r="N7"/>
      <c r="O7"/>
      <c r="P7"/>
    </row>
    <row r="8" spans="1:16" ht="21" customHeight="1" thickBot="1">
      <c r="B8" s="129" t="s">
        <v>68</v>
      </c>
      <c r="C8" s="130">
        <v>-0.68135703983854712</v>
      </c>
      <c r="D8" s="130">
        <v>-0.10606606412328756</v>
      </c>
      <c r="E8" s="130">
        <v>-3.7953804999999896E-2</v>
      </c>
      <c r="F8" s="130">
        <v>-0.82537690896183458</v>
      </c>
      <c r="G8"/>
      <c r="H8"/>
      <c r="I8"/>
      <c r="J8"/>
      <c r="K8"/>
      <c r="L8"/>
      <c r="M8"/>
      <c r="N8"/>
      <c r="O8"/>
      <c r="P8"/>
    </row>
    <row r="9" spans="1:16" ht="21" customHeight="1" thickBot="1">
      <c r="B9" s="127" t="s">
        <v>23</v>
      </c>
      <c r="C9" s="130">
        <v>6.5913119399999989</v>
      </c>
      <c r="D9" s="130">
        <v>5.5449999999999999</v>
      </c>
      <c r="E9" s="130">
        <v>5.7530000000000001</v>
      </c>
      <c r="F9" s="130">
        <v>17.889311939999999</v>
      </c>
      <c r="G9"/>
      <c r="H9"/>
      <c r="I9"/>
      <c r="J9"/>
      <c r="K9"/>
      <c r="L9"/>
      <c r="M9"/>
      <c r="N9"/>
      <c r="O9"/>
      <c r="P9"/>
    </row>
    <row r="10" spans="1:16" ht="21" customHeight="1" thickBot="1">
      <c r="B10" s="127" t="s">
        <v>28</v>
      </c>
      <c r="C10" s="130">
        <v>-0.64572216974152852</v>
      </c>
      <c r="D10" s="130">
        <v>0.453949491780822</v>
      </c>
      <c r="E10" s="130">
        <v>0.53592450000000014</v>
      </c>
      <c r="F10" s="130">
        <v>0.34415182203929362</v>
      </c>
      <c r="G10"/>
      <c r="H10"/>
      <c r="I10"/>
      <c r="J10"/>
      <c r="K10"/>
      <c r="L10"/>
      <c r="M10"/>
      <c r="N10"/>
      <c r="O10"/>
      <c r="P10"/>
    </row>
    <row r="11" spans="1:16" ht="21" customHeight="1" thickBot="1">
      <c r="B11" s="131" t="s">
        <v>60</v>
      </c>
      <c r="C11" s="150">
        <v>0.83088898834033253</v>
      </c>
      <c r="D11" s="150">
        <v>0.60939238316014033</v>
      </c>
      <c r="E11" s="150">
        <v>0.57431198788075755</v>
      </c>
      <c r="F11" s="150">
        <v>2.0145933593812302</v>
      </c>
      <c r="G11"/>
      <c r="H11"/>
      <c r="I11"/>
    </row>
    <row r="12" spans="1:16">
      <c r="B12" s="18" t="s">
        <v>221</v>
      </c>
      <c r="C12" s="35"/>
      <c r="D12" s="35"/>
      <c r="E12" s="35"/>
      <c r="F12" s="35"/>
      <c r="G12" s="35"/>
    </row>
    <row r="13" spans="1:16" ht="14.25">
      <c r="B13" s="145" t="s">
        <v>86</v>
      </c>
      <c r="C13" s="27"/>
      <c r="D13" s="27"/>
      <c r="E13" s="27"/>
      <c r="F13" s="27"/>
      <c r="G13" s="27"/>
    </row>
    <row r="14" spans="1:16" ht="14.25">
      <c r="B14" s="133" t="s">
        <v>40</v>
      </c>
      <c r="C14" s="44"/>
      <c r="D14" s="44"/>
      <c r="E14" s="44"/>
      <c r="F14" s="44"/>
      <c r="G14" s="27"/>
    </row>
  </sheetData>
  <mergeCells count="1">
    <mergeCell ref="A1:A2"/>
  </mergeCells>
  <hyperlinks>
    <hyperlink ref="A1:A2" location="Contents!A1" display="Return to Contents"/>
    <hyperlink ref="B12:F12" r:id="rId1" display="Source: Scottish Fiscal Commission (2018) Scotland's Economic and Fiscal Forecasts - December 2018,"/>
    <hyperlink ref="B12" r:id="rId2" display="Scottish Fiscal Commission (2019) Scotland's Economic and Fiscal Forecasts - February 2020."/>
  </hyperlinks>
  <pageMargins left="0.7" right="0.7" top="0.75" bottom="0.75" header="0.3" footer="0.3"/>
  <pageSetup paperSize="9" orientation="portrait"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showGridLines="0" workbookViewId="0">
      <selection sqref="A1:A2"/>
    </sheetView>
  </sheetViews>
  <sheetFormatPr defaultColWidth="9.140625" defaultRowHeight="12.75"/>
  <cols>
    <col min="1" max="1" width="9.28515625" style="2" customWidth="1"/>
    <col min="2" max="2" width="13.5703125" style="2" customWidth="1"/>
    <col min="3" max="3" width="18.5703125" style="2" customWidth="1"/>
    <col min="4" max="7" width="16.7109375" style="2" customWidth="1"/>
    <col min="8" max="9" width="15.5703125" style="2" customWidth="1"/>
    <col min="10" max="10" width="11.85546875" style="2" customWidth="1"/>
    <col min="11" max="11" width="13.85546875" style="2" customWidth="1"/>
    <col min="12" max="12" width="11.5703125" style="2" customWidth="1"/>
    <col min="13" max="13" width="11.140625" style="2" customWidth="1"/>
    <col min="14" max="16384" width="9.140625" style="2"/>
  </cols>
  <sheetData>
    <row r="1" spans="1:17" ht="14.25" customHeight="1">
      <c r="A1" s="187" t="s">
        <v>16</v>
      </c>
    </row>
    <row r="2" spans="1:17" ht="14.25" customHeight="1">
      <c r="A2" s="187"/>
    </row>
    <row r="3" spans="1:17" s="6" customFormat="1" ht="15.75">
      <c r="B3" s="126" t="s">
        <v>166</v>
      </c>
      <c r="C3" s="7"/>
      <c r="D3" s="7"/>
      <c r="E3" s="7"/>
      <c r="F3" s="2"/>
      <c r="G3" s="3"/>
      <c r="H3" s="2"/>
      <c r="I3" s="2"/>
      <c r="J3" s="10"/>
      <c r="K3" s="10"/>
      <c r="L3" s="10"/>
      <c r="M3" s="10"/>
      <c r="N3" s="10"/>
      <c r="O3" s="10"/>
      <c r="P3" s="10"/>
    </row>
    <row r="4" spans="1:17" s="6" customFormat="1" ht="27" customHeight="1">
      <c r="B4" s="47"/>
      <c r="C4" s="189" t="s">
        <v>30</v>
      </c>
      <c r="D4" s="189" t="s">
        <v>31</v>
      </c>
      <c r="E4" s="189" t="s">
        <v>34</v>
      </c>
      <c r="F4" s="189" t="s">
        <v>9</v>
      </c>
      <c r="G4" s="189" t="s">
        <v>10</v>
      </c>
      <c r="H4" s="189" t="s">
        <v>24</v>
      </c>
      <c r="I4" s="189" t="s">
        <v>111</v>
      </c>
      <c r="J4" s="188" t="s">
        <v>23</v>
      </c>
      <c r="K4" s="10"/>
      <c r="L4" s="10"/>
      <c r="M4" s="10"/>
      <c r="N4" s="10"/>
      <c r="O4" s="10"/>
      <c r="P4" s="10"/>
      <c r="Q4" s="10"/>
    </row>
    <row r="5" spans="1:17" ht="27" customHeight="1">
      <c r="B5" s="47"/>
      <c r="C5" s="189"/>
      <c r="D5" s="189"/>
      <c r="E5" s="189"/>
      <c r="F5" s="189"/>
      <c r="G5" s="189"/>
      <c r="H5" s="189"/>
      <c r="I5" s="189"/>
      <c r="J5" s="188"/>
      <c r="K5"/>
      <c r="L5"/>
      <c r="M5"/>
      <c r="N5"/>
      <c r="O5"/>
      <c r="P5"/>
      <c r="Q5"/>
    </row>
    <row r="6" spans="1:17" ht="15">
      <c r="B6" s="47" t="s">
        <v>1</v>
      </c>
      <c r="C6" s="50">
        <v>43083</v>
      </c>
      <c r="D6" s="50">
        <v>43251</v>
      </c>
      <c r="E6" s="50">
        <v>43354</v>
      </c>
      <c r="F6" s="51">
        <v>43446</v>
      </c>
      <c r="G6" s="51">
        <v>43615</v>
      </c>
      <c r="H6" s="52">
        <v>43867</v>
      </c>
      <c r="I6" s="52">
        <v>44224</v>
      </c>
      <c r="J6" s="53"/>
      <c r="K6"/>
      <c r="L6"/>
      <c r="M6"/>
      <c r="N6"/>
      <c r="O6"/>
      <c r="P6"/>
      <c r="Q6"/>
    </row>
    <row r="7" spans="1:17" ht="15">
      <c r="B7" s="134" t="s">
        <v>2</v>
      </c>
      <c r="C7" s="138">
        <v>2.5555782942215783</v>
      </c>
      <c r="D7" s="138">
        <v>2.5811659924406363</v>
      </c>
      <c r="E7" s="138"/>
      <c r="F7" s="138"/>
      <c r="G7" s="138"/>
      <c r="H7" s="138"/>
      <c r="I7" s="138"/>
      <c r="J7" s="138"/>
      <c r="K7"/>
      <c r="L7"/>
      <c r="M7"/>
      <c r="N7"/>
      <c r="O7"/>
      <c r="P7"/>
      <c r="Q7"/>
    </row>
    <row r="8" spans="1:17" ht="15">
      <c r="B8" s="136" t="s">
        <v>3</v>
      </c>
      <c r="C8" s="135">
        <v>2.5578869672244626</v>
      </c>
      <c r="D8" s="135">
        <v>2.5825514185415077</v>
      </c>
      <c r="E8" s="138">
        <v>1.7419084432305245</v>
      </c>
      <c r="F8" s="135">
        <v>1.5586801051753016</v>
      </c>
      <c r="G8" s="135">
        <v>4.3</v>
      </c>
      <c r="H8" s="135">
        <v>4.2708000000000004</v>
      </c>
      <c r="I8" s="135"/>
      <c r="J8" s="135">
        <v>4.2709999999999999</v>
      </c>
      <c r="K8"/>
      <c r="L8"/>
      <c r="M8"/>
      <c r="N8"/>
      <c r="O8"/>
      <c r="P8"/>
      <c r="Q8"/>
    </row>
    <row r="9" spans="1:17" ht="15">
      <c r="B9" s="136" t="s">
        <v>4</v>
      </c>
      <c r="C9" s="138">
        <v>2.5793694592421432</v>
      </c>
      <c r="D9" s="138">
        <v>2.604260071153353</v>
      </c>
      <c r="E9" s="138">
        <v>5.5709120211534975</v>
      </c>
      <c r="F9" s="138">
        <v>12.375124181963873</v>
      </c>
      <c r="G9" s="135">
        <v>20.644356976319187</v>
      </c>
      <c r="H9" s="138">
        <v>19.839760084587486</v>
      </c>
      <c r="I9" s="138">
        <v>20.829000000000001</v>
      </c>
      <c r="J9" s="137">
        <v>20.829000000000001</v>
      </c>
      <c r="K9"/>
      <c r="L9"/>
      <c r="M9"/>
      <c r="N9"/>
      <c r="O9"/>
      <c r="P9"/>
      <c r="Q9"/>
    </row>
    <row r="10" spans="1:17" ht="15">
      <c r="B10" s="136" t="s">
        <v>5</v>
      </c>
      <c r="C10" s="138">
        <v>2.5147552225313614</v>
      </c>
      <c r="D10" s="138">
        <v>2.53900178396706</v>
      </c>
      <c r="E10" s="138">
        <v>5.8881843960400584</v>
      </c>
      <c r="F10" s="138">
        <v>12.597432842165098</v>
      </c>
      <c r="G10" s="138">
        <v>16.127032786902173</v>
      </c>
      <c r="H10" s="138">
        <v>17.545160117960705</v>
      </c>
      <c r="I10" s="138">
        <v>19.692613778067603</v>
      </c>
      <c r="J10" s="137">
        <v>17.889311939999999</v>
      </c>
      <c r="K10"/>
      <c r="L10"/>
      <c r="M10"/>
      <c r="N10"/>
      <c r="O10"/>
      <c r="P10"/>
      <c r="Q10"/>
    </row>
    <row r="11" spans="1:17" ht="15">
      <c r="B11" s="136" t="s">
        <v>6</v>
      </c>
      <c r="C11" s="138">
        <v>2.5721938334033765</v>
      </c>
      <c r="D11" s="138">
        <v>2.5970038971669847</v>
      </c>
      <c r="E11" s="138">
        <v>6.049754763790034</v>
      </c>
      <c r="F11" s="138">
        <v>13.248751806017818</v>
      </c>
      <c r="G11" s="138">
        <v>16.290448875827721</v>
      </c>
      <c r="H11" s="138">
        <v>17.047071053080845</v>
      </c>
      <c r="I11" s="138">
        <v>18.86151139320134</v>
      </c>
      <c r="J11" s="139"/>
      <c r="K11"/>
      <c r="L11"/>
      <c r="M11"/>
      <c r="N11"/>
      <c r="O11"/>
      <c r="P11"/>
      <c r="Q11"/>
    </row>
    <row r="12" spans="1:17" ht="15">
      <c r="B12" s="136" t="s">
        <v>7</v>
      </c>
      <c r="C12" s="138">
        <v>2.6077095205053111</v>
      </c>
      <c r="D12" s="138">
        <v>2.6328711707414518</v>
      </c>
      <c r="E12" s="138">
        <v>6.4153258701784592</v>
      </c>
      <c r="F12" s="138">
        <v>14.246751960716599</v>
      </c>
      <c r="G12" s="138">
        <v>16.638277608603623</v>
      </c>
      <c r="H12" s="138">
        <v>17.255923621119639</v>
      </c>
      <c r="I12" s="138">
        <v>18.058731999977446</v>
      </c>
      <c r="J12" s="140"/>
      <c r="K12"/>
      <c r="L12"/>
      <c r="M12"/>
      <c r="N12"/>
      <c r="O12"/>
      <c r="P12"/>
      <c r="Q12"/>
    </row>
    <row r="13" spans="1:17" ht="15">
      <c r="B13" s="136" t="s">
        <v>8</v>
      </c>
      <c r="C13" s="138"/>
      <c r="D13" s="138">
        <v>2.6299308102003107</v>
      </c>
      <c r="E13" s="138">
        <v>6.6370242111346709</v>
      </c>
      <c r="F13" s="138">
        <v>15.142700963889205</v>
      </c>
      <c r="G13" s="138">
        <v>17.019157462120134</v>
      </c>
      <c r="H13" s="138">
        <v>17.455032071174941</v>
      </c>
      <c r="I13" s="138">
        <v>17.474001619607407</v>
      </c>
      <c r="J13" s="138"/>
      <c r="K13"/>
      <c r="L13"/>
      <c r="M13"/>
      <c r="N13"/>
      <c r="O13"/>
      <c r="P13"/>
      <c r="Q13"/>
    </row>
    <row r="14" spans="1:17" ht="15">
      <c r="B14" s="136" t="s">
        <v>11</v>
      </c>
      <c r="C14" s="138"/>
      <c r="D14" s="138"/>
      <c r="E14" s="138"/>
      <c r="F14" s="138"/>
      <c r="G14" s="138">
        <v>17.538528485764648</v>
      </c>
      <c r="H14" s="135">
        <v>17.672579630482581</v>
      </c>
      <c r="I14" s="135">
        <v>17.169116706723813</v>
      </c>
      <c r="J14" s="138"/>
      <c r="K14"/>
      <c r="L14"/>
      <c r="M14"/>
      <c r="N14"/>
      <c r="O14"/>
      <c r="P14"/>
      <c r="Q14"/>
    </row>
    <row r="15" spans="1:17" ht="15">
      <c r="B15" s="141" t="s">
        <v>22</v>
      </c>
      <c r="C15" s="142"/>
      <c r="D15" s="142"/>
      <c r="E15" s="142"/>
      <c r="F15" s="142"/>
      <c r="G15" s="142"/>
      <c r="H15" s="142"/>
      <c r="I15" s="142">
        <v>16.921786610840815</v>
      </c>
      <c r="J15" s="143"/>
      <c r="K15"/>
      <c r="L15"/>
      <c r="M15"/>
      <c r="N15"/>
      <c r="O15"/>
      <c r="P15"/>
      <c r="Q15"/>
    </row>
    <row r="16" spans="1:17" ht="15.75">
      <c r="B16" s="18" t="s">
        <v>225</v>
      </c>
      <c r="C16" s="19"/>
      <c r="D16" s="19"/>
      <c r="E16" s="19"/>
      <c r="F16" s="19"/>
      <c r="G16" s="20"/>
      <c r="H16" s="16"/>
      <c r="I16" s="16"/>
      <c r="J16"/>
      <c r="K16"/>
      <c r="L16"/>
      <c r="M16"/>
      <c r="N16"/>
      <c r="O16"/>
      <c r="P16"/>
    </row>
    <row r="17" spans="2:16" ht="15.75">
      <c r="B17" s="18" t="s">
        <v>13</v>
      </c>
      <c r="C17" s="19"/>
      <c r="D17" s="19"/>
      <c r="E17" s="19"/>
      <c r="F17" s="19"/>
      <c r="G17" s="20"/>
      <c r="H17" s="16"/>
      <c r="I17" s="16"/>
      <c r="J17"/>
      <c r="K17"/>
      <c r="L17"/>
      <c r="M17"/>
      <c r="N17"/>
      <c r="O17"/>
      <c r="P17"/>
    </row>
    <row r="18" spans="2:16" ht="15.75">
      <c r="B18" s="18" t="s">
        <v>35</v>
      </c>
      <c r="C18" s="19"/>
      <c r="D18" s="19"/>
      <c r="E18" s="19"/>
      <c r="F18" s="19"/>
      <c r="G18" s="20"/>
      <c r="H18" s="16"/>
      <c r="I18" s="16"/>
      <c r="J18"/>
      <c r="K18"/>
      <c r="L18"/>
      <c r="M18"/>
      <c r="N18"/>
      <c r="O18"/>
      <c r="P18"/>
    </row>
    <row r="19" spans="2:16" ht="15.75">
      <c r="B19" s="18" t="s">
        <v>14</v>
      </c>
      <c r="C19" s="19"/>
      <c r="D19" s="19"/>
      <c r="E19" s="19"/>
      <c r="F19" s="19"/>
      <c r="G19" s="20"/>
      <c r="H19" s="16"/>
      <c r="I19" s="16"/>
      <c r="J19"/>
      <c r="K19"/>
      <c r="L19"/>
      <c r="M19"/>
      <c r="N19"/>
      <c r="O19"/>
      <c r="P19"/>
    </row>
    <row r="20" spans="2:16" ht="15">
      <c r="B20" s="18" t="s">
        <v>37</v>
      </c>
      <c r="C20" s="19"/>
      <c r="D20" s="19"/>
      <c r="E20" s="19"/>
      <c r="F20" s="19"/>
      <c r="G20" s="19"/>
      <c r="H20" s="15"/>
      <c r="I20" s="15"/>
      <c r="J20"/>
      <c r="K20"/>
      <c r="L20"/>
      <c r="M20"/>
      <c r="N20"/>
      <c r="O20"/>
      <c r="P20"/>
    </row>
    <row r="21" spans="2:16" ht="15">
      <c r="B21" s="18" t="s">
        <v>47</v>
      </c>
      <c r="C21" s="19"/>
      <c r="D21" s="19"/>
      <c r="E21" s="19"/>
      <c r="F21" s="19"/>
      <c r="G21" s="19"/>
      <c r="H21" s="15"/>
      <c r="I21" s="15"/>
      <c r="J21"/>
      <c r="K21"/>
      <c r="L21"/>
      <c r="M21"/>
      <c r="N21"/>
      <c r="O21"/>
      <c r="P21"/>
    </row>
    <row r="22" spans="2:16" ht="15">
      <c r="B22" s="18" t="s">
        <v>203</v>
      </c>
      <c r="C22" s="19"/>
      <c r="D22" s="19"/>
      <c r="E22" s="19"/>
      <c r="F22" s="19"/>
      <c r="G22" s="19"/>
      <c r="H22" s="15"/>
      <c r="I22" s="15"/>
      <c r="J22"/>
      <c r="K22"/>
      <c r="L22"/>
      <c r="M22"/>
      <c r="N22"/>
      <c r="O22"/>
      <c r="P22"/>
    </row>
    <row r="23" spans="2:16" ht="15">
      <c r="B23" s="18" t="s">
        <v>204</v>
      </c>
      <c r="C23" s="19"/>
      <c r="D23" s="19"/>
      <c r="E23" s="19"/>
      <c r="F23" s="19"/>
      <c r="G23" s="19"/>
      <c r="H23" s="15"/>
      <c r="I23" s="15"/>
      <c r="J23"/>
      <c r="K23"/>
      <c r="L23"/>
      <c r="M23"/>
      <c r="N23"/>
      <c r="O23"/>
      <c r="P23"/>
    </row>
    <row r="24" spans="2:16" ht="15">
      <c r="B24" s="144" t="s">
        <v>83</v>
      </c>
      <c r="C24"/>
      <c r="D24"/>
      <c r="E24"/>
      <c r="F24"/>
      <c r="G24"/>
      <c r="H24"/>
      <c r="I24"/>
      <c r="J24"/>
      <c r="K24"/>
      <c r="L24"/>
      <c r="M24"/>
      <c r="N24"/>
      <c r="O24"/>
      <c r="P24"/>
    </row>
    <row r="25" spans="2:16" ht="15">
      <c r="B25" s="144" t="s">
        <v>33</v>
      </c>
      <c r="C25"/>
      <c r="D25"/>
      <c r="E25"/>
      <c r="F25"/>
      <c r="G25"/>
      <c r="H25"/>
      <c r="I25"/>
      <c r="J25"/>
      <c r="K25"/>
      <c r="L25"/>
      <c r="M25"/>
      <c r="N25"/>
      <c r="O25"/>
      <c r="P25"/>
    </row>
    <row r="26" spans="2:16" ht="15">
      <c r="B26" s="145" t="s">
        <v>117</v>
      </c>
      <c r="C26"/>
      <c r="D26"/>
      <c r="E26"/>
      <c r="F26"/>
      <c r="G26"/>
      <c r="H26"/>
      <c r="I26"/>
      <c r="J26"/>
      <c r="K26"/>
      <c r="L26"/>
      <c r="M26"/>
      <c r="N26"/>
      <c r="O26"/>
      <c r="P26"/>
    </row>
    <row r="27" spans="2:16" ht="15">
      <c r="B27"/>
      <c r="C27"/>
      <c r="D27"/>
      <c r="E27"/>
      <c r="F27"/>
      <c r="G27"/>
      <c r="H27"/>
      <c r="I27"/>
      <c r="J27"/>
      <c r="K27"/>
      <c r="L27"/>
      <c r="M27"/>
      <c r="N27"/>
      <c r="O27"/>
      <c r="P27"/>
    </row>
    <row r="28" spans="2:16" ht="15">
      <c r="B28"/>
      <c r="C28"/>
      <c r="D28"/>
      <c r="E28"/>
      <c r="F28"/>
      <c r="G28"/>
      <c r="H28"/>
      <c r="I28"/>
      <c r="J28"/>
      <c r="K28"/>
      <c r="L28"/>
      <c r="M28"/>
      <c r="N28"/>
      <c r="O28"/>
      <c r="P28"/>
    </row>
    <row r="29" spans="2:16" ht="15">
      <c r="B29"/>
      <c r="C29"/>
      <c r="D29"/>
      <c r="E29"/>
      <c r="F29"/>
      <c r="G29"/>
      <c r="H29"/>
      <c r="I29"/>
      <c r="J29"/>
      <c r="K29"/>
      <c r="L29"/>
      <c r="M29"/>
      <c r="N29"/>
      <c r="O29"/>
      <c r="P29"/>
    </row>
    <row r="30" spans="2:16" ht="15">
      <c r="B30"/>
      <c r="C30"/>
      <c r="D30"/>
      <c r="E30"/>
      <c r="F30"/>
      <c r="G30"/>
      <c r="H30"/>
      <c r="I30"/>
    </row>
    <row r="31" spans="2:16" ht="15">
      <c r="B31"/>
    </row>
  </sheetData>
  <mergeCells count="9">
    <mergeCell ref="J4:J5"/>
    <mergeCell ref="E4:E5"/>
    <mergeCell ref="A1:A2"/>
    <mergeCell ref="C4:C5"/>
    <mergeCell ref="D4:D5"/>
    <mergeCell ref="F4:F5"/>
    <mergeCell ref="G4:G5"/>
    <mergeCell ref="H4:H5"/>
    <mergeCell ref="I4:I5"/>
  </mergeCells>
  <hyperlinks>
    <hyperlink ref="B20" r:id="rId1"/>
    <hyperlink ref="B19" r:id="rId2"/>
    <hyperlink ref="B17" r:id="rId3"/>
    <hyperlink ref="B16" r:id="rId4"/>
    <hyperlink ref="A1:A2" location="Contents!A1" display="Return to Contents"/>
    <hyperlink ref="B21" r:id="rId5" display="Scottish Fiscal Commission (2019) Scotland's Economic and Fiscal Forecasts - February 2020."/>
    <hyperlink ref="B18" r:id="rId6"/>
    <hyperlink ref="B23" r:id="rId7"/>
    <hyperlink ref="B22" r:id="rId8" display="Scottish Fiscal Commission (2020) Scotland's Economic and Fiscal Forecasts - January 2021."/>
  </hyperlinks>
  <pageMargins left="0.7" right="0.7" top="0.75" bottom="0.75" header="0.3" footer="0.3"/>
  <pageSetup paperSize="9" orientation="portrait" r:id="rId9"/>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A2"/>
  <sheetViews>
    <sheetView showGridLines="0" workbookViewId="0">
      <selection sqref="A1:A2"/>
    </sheetView>
  </sheetViews>
  <sheetFormatPr defaultColWidth="8.7109375" defaultRowHeight="12.75"/>
  <cols>
    <col min="1" max="1" width="9.28515625" style="2" customWidth="1"/>
    <col min="2" max="16384" width="8.7109375" style="2"/>
  </cols>
  <sheetData>
    <row r="1" spans="1:1" ht="14.25" customHeight="1">
      <c r="A1" s="187" t="s">
        <v>16</v>
      </c>
    </row>
    <row r="2" spans="1:1" ht="14.25" customHeight="1">
      <c r="A2" s="187"/>
    </row>
  </sheetData>
  <mergeCells count="1">
    <mergeCell ref="A1:A2"/>
  </mergeCells>
  <hyperlinks>
    <hyperlink ref="A1:A2" location="Contents!A1" display="Return to Contents"/>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GridLines="0" workbookViewId="0">
      <selection sqref="A1:A2"/>
    </sheetView>
  </sheetViews>
  <sheetFormatPr defaultColWidth="9.140625" defaultRowHeight="12.75"/>
  <cols>
    <col min="1" max="1" width="9.28515625" style="2" customWidth="1"/>
    <col min="2" max="2" width="42.7109375" style="2" customWidth="1"/>
    <col min="3" max="3" width="16.7109375" style="2" customWidth="1"/>
    <col min="4" max="6" width="15.5703125" style="2" customWidth="1"/>
    <col min="7" max="7" width="11.85546875" style="2" customWidth="1"/>
    <col min="8" max="8" width="13.85546875" style="2" customWidth="1"/>
    <col min="9" max="9" width="11.5703125" style="2" customWidth="1"/>
    <col min="10" max="10" width="11.140625" style="2" customWidth="1"/>
    <col min="11" max="16384" width="9.140625" style="2"/>
  </cols>
  <sheetData>
    <row r="1" spans="1:13" ht="14.25" customHeight="1">
      <c r="A1" s="187" t="s">
        <v>16</v>
      </c>
    </row>
    <row r="2" spans="1:13" ht="14.25" customHeight="1">
      <c r="A2" s="187"/>
    </row>
    <row r="3" spans="1:13" s="6" customFormat="1" ht="16.5" thickBot="1">
      <c r="B3" s="126" t="s">
        <v>167</v>
      </c>
      <c r="C3" s="7"/>
      <c r="D3" s="2"/>
      <c r="E3" s="3"/>
      <c r="F3" s="2"/>
      <c r="G3" s="10"/>
      <c r="H3" s="10"/>
      <c r="I3" s="10"/>
      <c r="J3" s="10"/>
      <c r="K3" s="10"/>
      <c r="L3" s="10"/>
      <c r="M3" s="10"/>
    </row>
    <row r="4" spans="1:13" ht="26.1" customHeight="1">
      <c r="B4" s="54" t="s">
        <v>1</v>
      </c>
      <c r="C4" s="28"/>
      <c r="D4" s="19"/>
      <c r="E4" s="19"/>
      <c r="F4" s="15"/>
      <c r="G4"/>
      <c r="H4"/>
      <c r="I4"/>
      <c r="J4"/>
      <c r="K4"/>
      <c r="L4"/>
      <c r="M4"/>
    </row>
    <row r="5" spans="1:13" ht="21" customHeight="1" thickBot="1">
      <c r="B5" s="29" t="s">
        <v>56</v>
      </c>
      <c r="C5" s="41">
        <v>9.2507543898746185</v>
      </c>
      <c r="D5"/>
      <c r="E5"/>
      <c r="F5"/>
      <c r="G5"/>
      <c r="H5"/>
      <c r="I5"/>
      <c r="J5"/>
      <c r="K5"/>
      <c r="L5"/>
      <c r="M5"/>
    </row>
    <row r="6" spans="1:13" ht="21" customHeight="1" thickBot="1">
      <c r="B6" s="36" t="s">
        <v>88</v>
      </c>
      <c r="C6" s="41">
        <v>1.1121601034178623</v>
      </c>
      <c r="D6"/>
      <c r="E6"/>
      <c r="F6"/>
      <c r="G6"/>
      <c r="H6"/>
      <c r="I6"/>
      <c r="J6"/>
      <c r="K6"/>
      <c r="L6"/>
      <c r="M6"/>
    </row>
    <row r="7" spans="1:13" ht="21" customHeight="1" thickBot="1">
      <c r="B7" s="36" t="s">
        <v>44</v>
      </c>
      <c r="C7" s="41">
        <v>0.89416507103175047</v>
      </c>
      <c r="D7"/>
      <c r="E7"/>
      <c r="F7"/>
      <c r="G7"/>
      <c r="H7"/>
      <c r="I7"/>
      <c r="J7"/>
      <c r="K7"/>
      <c r="L7"/>
      <c r="M7"/>
    </row>
    <row r="8" spans="1:13" ht="21" customHeight="1" thickBot="1">
      <c r="B8" s="36" t="s">
        <v>89</v>
      </c>
      <c r="C8" s="41">
        <v>-0.17039956432423053</v>
      </c>
      <c r="D8"/>
      <c r="E8"/>
      <c r="F8"/>
      <c r="G8"/>
      <c r="H8"/>
      <c r="I8"/>
      <c r="J8"/>
      <c r="K8"/>
      <c r="L8"/>
      <c r="M8"/>
    </row>
    <row r="9" spans="1:13" ht="21" customHeight="1" thickBot="1">
      <c r="B9" s="36" t="s">
        <v>68</v>
      </c>
      <c r="C9" s="41">
        <v>-5.8340093062758669E-4</v>
      </c>
      <c r="D9"/>
      <c r="E9"/>
      <c r="F9"/>
      <c r="G9"/>
      <c r="H9"/>
      <c r="I9"/>
      <c r="J9"/>
      <c r="K9"/>
      <c r="L9"/>
      <c r="M9"/>
    </row>
    <row r="10" spans="1:13" ht="21" customHeight="1" thickBot="1">
      <c r="B10" s="29" t="s">
        <v>23</v>
      </c>
      <c r="C10" s="41">
        <v>11.086096599069373</v>
      </c>
      <c r="D10"/>
      <c r="E10"/>
      <c r="F10"/>
      <c r="G10"/>
      <c r="H10"/>
      <c r="I10"/>
      <c r="J10"/>
      <c r="K10"/>
      <c r="L10"/>
      <c r="M10"/>
    </row>
    <row r="11" spans="1:13" ht="21" customHeight="1" thickBot="1">
      <c r="B11" s="29" t="s">
        <v>28</v>
      </c>
      <c r="C11" s="41">
        <v>1.8353422091947547</v>
      </c>
      <c r="D11"/>
      <c r="E11"/>
      <c r="F11"/>
      <c r="G11"/>
      <c r="H11"/>
      <c r="I11"/>
      <c r="J11"/>
      <c r="K11"/>
      <c r="L11"/>
      <c r="M11"/>
    </row>
    <row r="12" spans="1:13" ht="21" customHeight="1" thickBot="1">
      <c r="B12" s="31" t="s">
        <v>60</v>
      </c>
      <c r="C12" s="40">
        <v>1.8996047603810502</v>
      </c>
      <c r="D12"/>
      <c r="E12"/>
      <c r="F12"/>
    </row>
    <row r="13" spans="1:13">
      <c r="B13" s="18" t="s">
        <v>223</v>
      </c>
      <c r="C13" s="35"/>
      <c r="D13" s="35"/>
    </row>
    <row r="14" spans="1:13" ht="14.25">
      <c r="B14" s="145" t="s">
        <v>87</v>
      </c>
      <c r="C14" s="27"/>
      <c r="D14" s="27"/>
    </row>
    <row r="15" spans="1:13" ht="14.25">
      <c r="B15" s="133" t="s">
        <v>83</v>
      </c>
      <c r="C15" s="27"/>
      <c r="D15" s="27"/>
    </row>
  </sheetData>
  <mergeCells count="1">
    <mergeCell ref="A1:A2"/>
  </mergeCells>
  <hyperlinks>
    <hyperlink ref="A1:A2" location="Contents!A1" display="Return to Contents"/>
    <hyperlink ref="B13:C13" r:id="rId1" display="Source: Scottish Fiscal Commission (2018) Scotland's Economic and Fiscal Forecasts - December 2018,"/>
    <hyperlink ref="B13" r:id="rId2"/>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showGridLines="0" workbookViewId="0">
      <selection sqref="A1:A2"/>
    </sheetView>
  </sheetViews>
  <sheetFormatPr defaultColWidth="9.140625" defaultRowHeight="12.75"/>
  <cols>
    <col min="1" max="1" width="9.28515625" style="2" customWidth="1"/>
    <col min="2" max="2" width="13.5703125" style="2" customWidth="1"/>
    <col min="3" max="3" width="21.5703125" style="2" customWidth="1"/>
    <col min="4" max="8" width="16.7109375" style="2" customWidth="1"/>
    <col min="9" max="9" width="15.5703125" style="2" customWidth="1"/>
    <col min="10" max="10" width="11.85546875" style="2" customWidth="1"/>
    <col min="11" max="11" width="13.85546875" style="2" customWidth="1"/>
    <col min="12" max="12" width="11.5703125" style="2" customWidth="1"/>
    <col min="13" max="13" width="11.140625" style="2" customWidth="1"/>
    <col min="14" max="16384" width="9.140625" style="2"/>
  </cols>
  <sheetData>
    <row r="1" spans="1:16" ht="14.25" customHeight="1">
      <c r="A1" s="187" t="s">
        <v>16</v>
      </c>
    </row>
    <row r="2" spans="1:16" ht="14.25" customHeight="1">
      <c r="A2" s="187"/>
    </row>
    <row r="3" spans="1:16" s="6" customFormat="1" ht="15.75">
      <c r="B3" s="126" t="s">
        <v>168</v>
      </c>
      <c r="C3" s="7"/>
      <c r="D3" s="7"/>
      <c r="E3" s="7"/>
      <c r="F3" s="2"/>
      <c r="G3" s="3"/>
      <c r="H3" s="3"/>
      <c r="I3" s="2"/>
      <c r="J3" s="10"/>
      <c r="K3" s="10"/>
      <c r="L3" s="10"/>
      <c r="M3" s="10"/>
      <c r="N3" s="10"/>
      <c r="O3" s="10"/>
      <c r="P3" s="10"/>
    </row>
    <row r="4" spans="1:16" s="6" customFormat="1" ht="14.45" customHeight="1">
      <c r="B4" s="47"/>
      <c r="C4" s="189" t="s">
        <v>30</v>
      </c>
      <c r="D4" s="189" t="s">
        <v>31</v>
      </c>
      <c r="E4" s="189" t="s">
        <v>9</v>
      </c>
      <c r="F4" s="189" t="s">
        <v>10</v>
      </c>
      <c r="G4" s="189" t="s">
        <v>24</v>
      </c>
      <c r="H4" s="189" t="s">
        <v>111</v>
      </c>
      <c r="I4" s="188" t="s">
        <v>23</v>
      </c>
      <c r="J4" s="10"/>
      <c r="K4" s="10"/>
      <c r="L4" s="10"/>
      <c r="M4" s="10"/>
      <c r="N4" s="10"/>
      <c r="O4" s="10"/>
      <c r="P4" s="10"/>
    </row>
    <row r="5" spans="1:16" ht="15">
      <c r="B5" s="47"/>
      <c r="C5" s="189"/>
      <c r="D5" s="189"/>
      <c r="E5" s="189"/>
      <c r="F5" s="189"/>
      <c r="G5" s="189"/>
      <c r="H5" s="189"/>
      <c r="I5" s="188"/>
      <c r="J5"/>
      <c r="K5"/>
      <c r="L5"/>
      <c r="M5"/>
      <c r="N5"/>
      <c r="O5"/>
      <c r="P5"/>
    </row>
    <row r="6" spans="1:16" ht="15">
      <c r="B6" s="47" t="s">
        <v>1</v>
      </c>
      <c r="C6" s="50">
        <v>43083</v>
      </c>
      <c r="D6" s="50">
        <v>43251</v>
      </c>
      <c r="E6" s="51">
        <v>43446</v>
      </c>
      <c r="F6" s="51">
        <v>43615</v>
      </c>
      <c r="G6" s="52">
        <v>43867</v>
      </c>
      <c r="H6" s="52">
        <v>44224</v>
      </c>
      <c r="I6" s="53"/>
      <c r="J6"/>
      <c r="K6"/>
      <c r="L6"/>
      <c r="M6"/>
      <c r="N6"/>
      <c r="O6"/>
      <c r="P6"/>
    </row>
    <row r="7" spans="1:16" ht="15">
      <c r="B7" s="134" t="s">
        <v>2</v>
      </c>
      <c r="C7" s="135">
        <v>4.9998698120960059</v>
      </c>
      <c r="D7" s="135">
        <v>4.9946493662154587</v>
      </c>
      <c r="E7" s="135"/>
      <c r="F7" s="135"/>
      <c r="G7" s="135"/>
      <c r="H7" s="135"/>
      <c r="I7" s="135"/>
      <c r="J7"/>
      <c r="K7"/>
      <c r="L7"/>
      <c r="M7"/>
      <c r="N7"/>
      <c r="O7"/>
      <c r="P7"/>
    </row>
    <row r="8" spans="1:16" ht="15">
      <c r="B8" s="136" t="s">
        <v>3</v>
      </c>
      <c r="C8" s="135">
        <v>5.107941072589222</v>
      </c>
      <c r="D8" s="135">
        <v>5.1312824774991528</v>
      </c>
      <c r="E8" s="135"/>
      <c r="F8" s="135"/>
      <c r="G8" s="151"/>
      <c r="H8" s="151"/>
      <c r="I8" s="137"/>
      <c r="J8"/>
      <c r="K8"/>
      <c r="L8"/>
      <c r="M8"/>
      <c r="N8"/>
      <c r="O8"/>
      <c r="P8"/>
    </row>
    <row r="9" spans="1:16" ht="15">
      <c r="B9" s="136" t="s">
        <v>4</v>
      </c>
      <c r="C9" s="138">
        <v>5.0553414414769744</v>
      </c>
      <c r="D9" s="138">
        <v>5.3972309026732432</v>
      </c>
      <c r="E9" s="138">
        <v>6.1787496322236315</v>
      </c>
      <c r="F9" s="138">
        <v>6.2194512140767886</v>
      </c>
      <c r="G9" s="138">
        <v>3.8809767360134764</v>
      </c>
      <c r="H9" s="138">
        <v>4.1070000000000002</v>
      </c>
      <c r="I9" s="137">
        <v>4.1070000000000002</v>
      </c>
      <c r="J9"/>
      <c r="K9"/>
      <c r="L9"/>
      <c r="M9"/>
      <c r="N9"/>
      <c r="O9"/>
      <c r="P9"/>
    </row>
    <row r="10" spans="1:16" ht="15">
      <c r="B10" s="136" t="s">
        <v>5</v>
      </c>
      <c r="C10" s="138">
        <v>4.9790417476717073</v>
      </c>
      <c r="D10" s="138">
        <v>5.3747825585325906</v>
      </c>
      <c r="E10" s="138">
        <v>6.3066220303117255</v>
      </c>
      <c r="F10" s="138">
        <v>6.693250655325393</v>
      </c>
      <c r="G10" s="138">
        <v>9.2507543898746185</v>
      </c>
      <c r="H10" s="138">
        <v>11.652579616442987</v>
      </c>
      <c r="I10" s="137">
        <v>11.086096599069373</v>
      </c>
      <c r="J10"/>
      <c r="K10"/>
      <c r="L10"/>
      <c r="M10"/>
      <c r="N10"/>
      <c r="O10"/>
      <c r="P10"/>
    </row>
    <row r="11" spans="1:16" ht="15">
      <c r="B11" s="136" t="s">
        <v>6</v>
      </c>
      <c r="C11" s="138">
        <v>4.9837039993352379</v>
      </c>
      <c r="D11" s="138">
        <v>5.331471703286133</v>
      </c>
      <c r="E11" s="138">
        <v>6.5516280002115694</v>
      </c>
      <c r="F11" s="138">
        <v>7.1227134131938676</v>
      </c>
      <c r="G11" s="138">
        <v>9.930967610835097</v>
      </c>
      <c r="H11" s="138">
        <v>11.062228954554206</v>
      </c>
      <c r="I11" s="139"/>
      <c r="J11"/>
      <c r="K11"/>
      <c r="L11"/>
      <c r="M11"/>
      <c r="N11"/>
      <c r="O11"/>
      <c r="P11"/>
    </row>
    <row r="12" spans="1:16" ht="15">
      <c r="B12" s="136" t="s">
        <v>7</v>
      </c>
      <c r="C12" s="138">
        <v>5.0541529505848883</v>
      </c>
      <c r="D12" s="138">
        <v>5.3715284568231878</v>
      </c>
      <c r="E12" s="138">
        <v>6.4891606716907617</v>
      </c>
      <c r="F12" s="138">
        <v>7.2245234209445774</v>
      </c>
      <c r="G12" s="138">
        <v>10.140669758195703</v>
      </c>
      <c r="H12" s="138">
        <v>11.04783787759493</v>
      </c>
      <c r="I12" s="140"/>
      <c r="J12"/>
      <c r="K12"/>
      <c r="L12"/>
      <c r="M12"/>
      <c r="N12"/>
      <c r="O12"/>
      <c r="P12"/>
    </row>
    <row r="13" spans="1:16" ht="15">
      <c r="B13" s="136" t="s">
        <v>8</v>
      </c>
      <c r="C13" s="138"/>
      <c r="D13" s="138">
        <v>5.3487988687202188</v>
      </c>
      <c r="E13" s="138">
        <v>6.6101207529639687</v>
      </c>
      <c r="F13" s="138">
        <v>7.5304713694325525</v>
      </c>
      <c r="G13" s="138">
        <v>10.64141102016791</v>
      </c>
      <c r="H13" s="138">
        <v>11.514227280563798</v>
      </c>
      <c r="I13" s="138"/>
      <c r="J13"/>
      <c r="K13"/>
      <c r="L13"/>
      <c r="M13"/>
      <c r="N13"/>
      <c r="O13"/>
      <c r="P13"/>
    </row>
    <row r="14" spans="1:16" ht="15">
      <c r="B14" s="136" t="s">
        <v>11</v>
      </c>
      <c r="C14" s="138"/>
      <c r="D14" s="138"/>
      <c r="E14" s="138"/>
      <c r="F14" s="138">
        <v>7.846392603722169</v>
      </c>
      <c r="G14" s="138">
        <v>11.158411431896461</v>
      </c>
      <c r="H14" s="138">
        <v>12.007046094032944</v>
      </c>
      <c r="I14" s="138"/>
      <c r="J14"/>
      <c r="K14"/>
      <c r="L14"/>
      <c r="M14"/>
      <c r="N14"/>
      <c r="O14"/>
      <c r="P14"/>
    </row>
    <row r="15" spans="1:16" ht="15">
      <c r="B15" s="141" t="s">
        <v>22</v>
      </c>
      <c r="C15" s="142"/>
      <c r="D15" s="142"/>
      <c r="E15" s="142"/>
      <c r="F15" s="142"/>
      <c r="G15" s="142"/>
      <c r="H15" s="142">
        <v>12.330832074464137</v>
      </c>
      <c r="I15" s="143"/>
      <c r="J15"/>
      <c r="K15"/>
      <c r="L15"/>
      <c r="M15"/>
      <c r="N15"/>
      <c r="O15"/>
      <c r="P15"/>
    </row>
    <row r="16" spans="1:16" ht="15.75">
      <c r="B16" s="18" t="s">
        <v>225</v>
      </c>
      <c r="C16" s="19"/>
      <c r="D16" s="19"/>
      <c r="E16" s="19"/>
      <c r="F16" s="19"/>
      <c r="G16" s="20"/>
      <c r="H16" s="20"/>
      <c r="I16" s="16"/>
      <c r="J16"/>
      <c r="K16"/>
      <c r="L16"/>
      <c r="M16"/>
      <c r="N16"/>
      <c r="O16"/>
      <c r="P16"/>
    </row>
    <row r="17" spans="2:16" ht="15.75">
      <c r="B17" s="18" t="s">
        <v>13</v>
      </c>
      <c r="C17" s="19"/>
      <c r="D17" s="19"/>
      <c r="E17" s="19"/>
      <c r="F17" s="19"/>
      <c r="G17" s="20"/>
      <c r="H17" s="20"/>
      <c r="I17" s="16"/>
      <c r="J17"/>
      <c r="K17"/>
      <c r="L17"/>
      <c r="M17"/>
      <c r="N17"/>
      <c r="O17"/>
      <c r="P17"/>
    </row>
    <row r="18" spans="2:16" ht="15.75">
      <c r="B18" s="18" t="s">
        <v>14</v>
      </c>
      <c r="C18" s="19"/>
      <c r="D18" s="19"/>
      <c r="E18" s="19"/>
      <c r="F18" s="19"/>
      <c r="G18" s="20"/>
      <c r="H18" s="20"/>
      <c r="I18" s="16"/>
      <c r="J18"/>
      <c r="K18"/>
      <c r="L18"/>
      <c r="M18"/>
      <c r="N18"/>
      <c r="O18"/>
      <c r="P18"/>
    </row>
    <row r="19" spans="2:16" ht="15.75">
      <c r="B19" s="18" t="s">
        <v>15</v>
      </c>
      <c r="C19" s="19"/>
      <c r="D19" s="19"/>
      <c r="E19" s="19"/>
      <c r="F19" s="19"/>
      <c r="G19" s="20"/>
      <c r="H19" s="20"/>
      <c r="I19" s="16"/>
      <c r="J19"/>
      <c r="K19"/>
      <c r="L19"/>
      <c r="M19"/>
      <c r="N19"/>
      <c r="O19"/>
      <c r="P19"/>
    </row>
    <row r="20" spans="2:16" ht="15">
      <c r="B20" s="18" t="s">
        <v>48</v>
      </c>
      <c r="C20" s="19"/>
      <c r="D20" s="19"/>
      <c r="E20" s="19"/>
      <c r="F20" s="19"/>
      <c r="G20" s="19"/>
      <c r="H20" s="19"/>
      <c r="I20" s="15"/>
      <c r="J20"/>
      <c r="K20"/>
      <c r="L20"/>
      <c r="M20"/>
      <c r="N20"/>
      <c r="O20"/>
      <c r="P20"/>
    </row>
    <row r="21" spans="2:16" ht="15">
      <c r="B21" s="18" t="s">
        <v>203</v>
      </c>
      <c r="C21" s="19"/>
      <c r="D21" s="19"/>
      <c r="E21" s="19"/>
      <c r="F21" s="19"/>
      <c r="G21" s="19"/>
      <c r="H21" s="19"/>
      <c r="I21" s="15"/>
      <c r="J21"/>
      <c r="K21"/>
      <c r="L21"/>
      <c r="M21"/>
      <c r="N21"/>
      <c r="O21"/>
      <c r="P21"/>
    </row>
    <row r="22" spans="2:16" ht="15">
      <c r="B22" s="18" t="s">
        <v>204</v>
      </c>
      <c r="C22"/>
      <c r="D22"/>
      <c r="E22"/>
      <c r="F22"/>
      <c r="G22"/>
      <c r="H22"/>
      <c r="I22"/>
      <c r="J22"/>
      <c r="K22"/>
      <c r="L22"/>
      <c r="M22"/>
      <c r="N22"/>
      <c r="O22"/>
      <c r="P22"/>
    </row>
    <row r="23" spans="2:16" ht="15">
      <c r="B23" s="144" t="s">
        <v>83</v>
      </c>
      <c r="C23"/>
      <c r="D23"/>
      <c r="E23"/>
      <c r="F23"/>
      <c r="G23"/>
      <c r="H23"/>
      <c r="I23"/>
      <c r="J23"/>
      <c r="K23"/>
      <c r="L23"/>
      <c r="M23"/>
      <c r="N23"/>
      <c r="O23"/>
      <c r="P23"/>
    </row>
    <row r="24" spans="2:16">
      <c r="B24" s="144" t="s">
        <v>32</v>
      </c>
    </row>
  </sheetData>
  <mergeCells count="8">
    <mergeCell ref="I4:I5"/>
    <mergeCell ref="A1:A2"/>
    <mergeCell ref="C4:C5"/>
    <mergeCell ref="D4:D5"/>
    <mergeCell ref="E4:E5"/>
    <mergeCell ref="F4:F5"/>
    <mergeCell ref="G4:G5"/>
    <mergeCell ref="H4:H5"/>
  </mergeCells>
  <hyperlinks>
    <hyperlink ref="A1:A2" location="Contents!A1" display="Return to Contents"/>
    <hyperlink ref="B19" r:id="rId1"/>
    <hyperlink ref="B18" r:id="rId2"/>
    <hyperlink ref="B17" r:id="rId3"/>
    <hyperlink ref="B16" r:id="rId4"/>
    <hyperlink ref="B20" r:id="rId5"/>
    <hyperlink ref="B21" r:id="rId6" display="Scottish Fiscal Commission (2020) Scotland's Economic and Fiscal Forecasts - January 2021."/>
    <hyperlink ref="B22" r:id="rId7"/>
  </hyperlinks>
  <pageMargins left="0.7" right="0.7" top="0.75" bottom="0.75" header="0.3" footer="0.3"/>
  <pageSetup paperSize="9" orientation="portrait" r:id="rId8"/>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A2"/>
  <sheetViews>
    <sheetView showGridLines="0" workbookViewId="0">
      <selection sqref="A1:A2"/>
    </sheetView>
  </sheetViews>
  <sheetFormatPr defaultColWidth="8.7109375" defaultRowHeight="12.75"/>
  <cols>
    <col min="1" max="1" width="9.28515625" style="2" customWidth="1"/>
    <col min="2" max="16384" width="8.7109375" style="2"/>
  </cols>
  <sheetData>
    <row r="1" spans="1:1" ht="14.25" customHeight="1">
      <c r="A1" s="187" t="s">
        <v>16</v>
      </c>
    </row>
    <row r="2" spans="1:1" ht="14.25" customHeight="1">
      <c r="A2" s="187"/>
    </row>
  </sheetData>
  <mergeCells count="1">
    <mergeCell ref="A1:A2"/>
  </mergeCells>
  <hyperlinks>
    <hyperlink ref="A1:A2" location="Contents!A1" display="Return to Contents"/>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showGridLines="0" workbookViewId="0">
      <selection sqref="A1:A2"/>
    </sheetView>
  </sheetViews>
  <sheetFormatPr defaultColWidth="9.140625" defaultRowHeight="12.75"/>
  <cols>
    <col min="1" max="1" width="9.28515625" style="2" customWidth="1"/>
    <col min="2" max="2" width="40.7109375" style="2" customWidth="1"/>
    <col min="3" max="3" width="17.7109375" style="2" customWidth="1"/>
    <col min="4" max="6" width="15.5703125" style="2" customWidth="1"/>
    <col min="7" max="7" width="11.85546875" style="2" customWidth="1"/>
    <col min="8" max="8" width="13.85546875" style="2" customWidth="1"/>
    <col min="9" max="9" width="11.5703125" style="2" customWidth="1"/>
    <col min="10" max="10" width="11.140625" style="2" customWidth="1"/>
    <col min="11" max="16384" width="9.140625" style="2"/>
  </cols>
  <sheetData>
    <row r="1" spans="1:13" ht="14.25" customHeight="1">
      <c r="A1" s="187" t="s">
        <v>16</v>
      </c>
    </row>
    <row r="2" spans="1:13" ht="14.25" customHeight="1">
      <c r="A2" s="187"/>
    </row>
    <row r="3" spans="1:13" s="6" customFormat="1" ht="16.5" thickBot="1">
      <c r="B3" s="126" t="s">
        <v>169</v>
      </c>
      <c r="C3" s="7"/>
      <c r="D3" s="2"/>
      <c r="E3" s="3"/>
      <c r="F3" s="2"/>
      <c r="G3" s="10"/>
      <c r="H3" s="10"/>
      <c r="I3" s="10"/>
      <c r="J3" s="10"/>
      <c r="K3" s="10"/>
      <c r="L3" s="10"/>
      <c r="M3" s="10"/>
    </row>
    <row r="4" spans="1:13" ht="26.1" customHeight="1">
      <c r="B4" s="54" t="s">
        <v>1</v>
      </c>
      <c r="C4" s="28"/>
      <c r="D4" s="19"/>
      <c r="E4" s="19"/>
      <c r="F4" s="15"/>
      <c r="G4"/>
      <c r="H4"/>
      <c r="I4"/>
      <c r="J4"/>
      <c r="K4"/>
      <c r="L4"/>
      <c r="M4"/>
    </row>
    <row r="5" spans="1:13" ht="21" customHeight="1" thickBot="1">
      <c r="B5" s="29" t="s">
        <v>56</v>
      </c>
      <c r="C5" s="41">
        <v>9.1926932008219282</v>
      </c>
      <c r="D5"/>
      <c r="E5"/>
      <c r="F5"/>
      <c r="G5"/>
      <c r="H5"/>
      <c r="I5"/>
      <c r="J5"/>
      <c r="K5"/>
      <c r="L5"/>
      <c r="M5"/>
    </row>
    <row r="6" spans="1:13" ht="21" customHeight="1" thickBot="1">
      <c r="B6" s="36" t="s">
        <v>57</v>
      </c>
      <c r="C6" s="41">
        <v>-0.20281481833328774</v>
      </c>
      <c r="D6"/>
      <c r="E6"/>
      <c r="F6"/>
      <c r="G6"/>
      <c r="H6"/>
      <c r="I6"/>
      <c r="J6"/>
      <c r="K6"/>
      <c r="L6"/>
      <c r="M6"/>
    </row>
    <row r="7" spans="1:13" ht="21" customHeight="1" thickBot="1">
      <c r="B7" s="36" t="s">
        <v>91</v>
      </c>
      <c r="C7" s="41">
        <v>-0.33610434461737582</v>
      </c>
      <c r="D7"/>
      <c r="E7"/>
      <c r="F7"/>
      <c r="G7"/>
      <c r="H7"/>
      <c r="I7"/>
      <c r="J7"/>
      <c r="K7"/>
      <c r="L7"/>
      <c r="M7"/>
    </row>
    <row r="8" spans="1:13" ht="21" customHeight="1" thickBot="1">
      <c r="B8" s="36" t="s">
        <v>92</v>
      </c>
      <c r="C8" s="41">
        <v>0.49299999999999999</v>
      </c>
      <c r="D8"/>
      <c r="E8"/>
      <c r="F8"/>
      <c r="G8"/>
      <c r="H8"/>
      <c r="I8"/>
      <c r="J8"/>
      <c r="K8"/>
      <c r="L8"/>
      <c r="M8"/>
    </row>
    <row r="9" spans="1:13" ht="21" customHeight="1" thickBot="1">
      <c r="B9" s="36" t="s">
        <v>93</v>
      </c>
      <c r="C9" s="41">
        <v>3.3028220107220339</v>
      </c>
      <c r="D9"/>
      <c r="E9"/>
      <c r="F9"/>
      <c r="G9"/>
      <c r="H9"/>
      <c r="I9"/>
      <c r="J9"/>
      <c r="K9"/>
      <c r="L9"/>
      <c r="M9"/>
    </row>
    <row r="10" spans="1:13" ht="21" customHeight="1" thickBot="1">
      <c r="B10" s="36" t="s">
        <v>68</v>
      </c>
      <c r="C10" s="41">
        <v>-0.17748304859329922</v>
      </c>
      <c r="D10"/>
      <c r="E10"/>
      <c r="F10"/>
      <c r="G10"/>
      <c r="H10"/>
      <c r="I10"/>
      <c r="J10"/>
      <c r="K10"/>
      <c r="L10"/>
      <c r="M10"/>
    </row>
    <row r="11" spans="1:13" ht="21" customHeight="1" thickBot="1">
      <c r="B11" s="29" t="s">
        <v>23</v>
      </c>
      <c r="C11" s="41">
        <v>12.272112999999999</v>
      </c>
      <c r="D11"/>
      <c r="E11"/>
      <c r="F11"/>
      <c r="G11"/>
      <c r="H11"/>
      <c r="I11"/>
      <c r="J11"/>
      <c r="K11"/>
      <c r="L11"/>
      <c r="M11"/>
    </row>
    <row r="12" spans="1:13" ht="21" customHeight="1" thickBot="1">
      <c r="B12" s="29" t="s">
        <v>28</v>
      </c>
      <c r="C12" s="41">
        <v>3.079419799178071</v>
      </c>
      <c r="D12"/>
      <c r="E12"/>
      <c r="F12"/>
      <c r="G12"/>
      <c r="H12"/>
      <c r="I12"/>
      <c r="J12"/>
      <c r="K12"/>
      <c r="L12"/>
      <c r="M12"/>
    </row>
    <row r="13" spans="1:13" ht="21" customHeight="1" thickBot="1">
      <c r="B13" s="31" t="s">
        <v>60</v>
      </c>
      <c r="C13" s="40">
        <v>3.3028220107220339</v>
      </c>
      <c r="D13"/>
      <c r="E13"/>
      <c r="F13"/>
    </row>
    <row r="14" spans="1:13">
      <c r="B14" s="18" t="s">
        <v>223</v>
      </c>
      <c r="C14" s="35"/>
      <c r="D14" s="35"/>
    </row>
    <row r="15" spans="1:13" ht="14.25">
      <c r="B15" s="145" t="s">
        <v>87</v>
      </c>
      <c r="C15" s="27"/>
      <c r="D15" s="27"/>
    </row>
    <row r="16" spans="1:13">
      <c r="B16" s="133" t="s">
        <v>83</v>
      </c>
      <c r="C16" s="46"/>
    </row>
    <row r="17" spans="2:2">
      <c r="B17" s="152" t="s">
        <v>171</v>
      </c>
    </row>
  </sheetData>
  <mergeCells count="1">
    <mergeCell ref="A1:A2"/>
  </mergeCells>
  <hyperlinks>
    <hyperlink ref="A1:A2" location="Contents!A1" display="Return to Contents"/>
    <hyperlink ref="B14:C14" r:id="rId1" display="Source: Scottish Fiscal Commission (2018) Scotland's Economic and Fiscal Forecasts - December 2018,"/>
    <hyperlink ref="B14" r:id="rId2"/>
  </hyperlinks>
  <pageMargins left="0.7" right="0.7" top="0.75" bottom="0.75" header="0.3" footer="0.3"/>
  <pageSetup paperSize="9" orientation="portrait"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showGridLines="0" workbookViewId="0">
      <selection sqref="A1:A2"/>
    </sheetView>
  </sheetViews>
  <sheetFormatPr defaultColWidth="9.140625" defaultRowHeight="12.75"/>
  <cols>
    <col min="1" max="1" width="9.28515625" style="2" customWidth="1"/>
    <col min="2" max="2" width="13.5703125" style="2" customWidth="1"/>
    <col min="3" max="3" width="19.7109375" style="2" customWidth="1"/>
    <col min="4" max="8" width="16.7109375" style="2" customWidth="1"/>
    <col min="9" max="9" width="15.5703125" style="2" customWidth="1"/>
    <col min="10" max="10" width="11.85546875" style="2" customWidth="1"/>
    <col min="11" max="11" width="13.85546875" style="2" customWidth="1"/>
    <col min="12" max="12" width="11.5703125" style="2" customWidth="1"/>
    <col min="13" max="13" width="11.140625" style="2" customWidth="1"/>
    <col min="14" max="16384" width="9.140625" style="2"/>
  </cols>
  <sheetData>
    <row r="1" spans="1:16" ht="14.25" customHeight="1">
      <c r="A1" s="187" t="s">
        <v>16</v>
      </c>
    </row>
    <row r="2" spans="1:16" ht="14.25" customHeight="1">
      <c r="A2" s="187"/>
    </row>
    <row r="3" spans="1:16" s="6" customFormat="1" ht="15.75">
      <c r="B3" s="126" t="s">
        <v>170</v>
      </c>
      <c r="C3" s="7"/>
      <c r="D3" s="7"/>
      <c r="E3" s="7"/>
      <c r="F3" s="2"/>
      <c r="G3" s="3"/>
      <c r="H3" s="3"/>
      <c r="I3" s="2"/>
      <c r="J3" s="10"/>
      <c r="K3" s="10"/>
      <c r="L3" s="10"/>
      <c r="M3" s="10"/>
      <c r="N3" s="10"/>
      <c r="O3" s="10"/>
      <c r="P3" s="10"/>
    </row>
    <row r="4" spans="1:16" s="6" customFormat="1" ht="14.45" customHeight="1">
      <c r="B4" s="47"/>
      <c r="C4" s="189" t="s">
        <v>30</v>
      </c>
      <c r="D4" s="189" t="s">
        <v>31</v>
      </c>
      <c r="E4" s="189" t="s">
        <v>9</v>
      </c>
      <c r="F4" s="189" t="s">
        <v>10</v>
      </c>
      <c r="G4" s="189" t="s">
        <v>24</v>
      </c>
      <c r="H4" s="189" t="s">
        <v>111</v>
      </c>
      <c r="I4" s="188" t="s">
        <v>23</v>
      </c>
      <c r="J4" s="10"/>
      <c r="K4" s="10"/>
      <c r="L4" s="10"/>
      <c r="M4" s="10"/>
      <c r="N4" s="10"/>
      <c r="O4" s="10"/>
      <c r="P4" s="10"/>
    </row>
    <row r="5" spans="1:16" ht="15">
      <c r="B5" s="47"/>
      <c r="C5" s="189"/>
      <c r="D5" s="189"/>
      <c r="E5" s="189"/>
      <c r="F5" s="189"/>
      <c r="G5" s="189"/>
      <c r="H5" s="189"/>
      <c r="I5" s="188"/>
      <c r="J5"/>
      <c r="K5"/>
      <c r="L5"/>
      <c r="M5"/>
      <c r="N5"/>
      <c r="O5"/>
      <c r="P5"/>
    </row>
    <row r="6" spans="1:16" ht="15">
      <c r="B6" s="47" t="s">
        <v>1</v>
      </c>
      <c r="C6" s="50">
        <v>43083</v>
      </c>
      <c r="D6" s="50">
        <v>43251</v>
      </c>
      <c r="E6" s="51">
        <v>43446</v>
      </c>
      <c r="F6" s="51">
        <v>43615</v>
      </c>
      <c r="G6" s="52">
        <v>43867</v>
      </c>
      <c r="H6" s="52">
        <v>44224</v>
      </c>
      <c r="I6" s="53"/>
      <c r="J6"/>
      <c r="K6"/>
      <c r="L6"/>
      <c r="M6"/>
      <c r="N6"/>
      <c r="O6"/>
      <c r="P6"/>
    </row>
    <row r="7" spans="1:16" ht="15">
      <c r="B7" s="134" t="s">
        <v>36</v>
      </c>
      <c r="C7" s="135">
        <v>4.3252208505312622</v>
      </c>
      <c r="D7" s="135">
        <v>4.3774908649870659</v>
      </c>
      <c r="E7" s="135">
        <v>4.0445880000000001</v>
      </c>
      <c r="F7" s="135"/>
      <c r="G7" s="135"/>
      <c r="H7" s="135"/>
      <c r="I7" s="135"/>
      <c r="J7"/>
      <c r="K7"/>
      <c r="L7"/>
      <c r="M7"/>
      <c r="N7"/>
      <c r="O7"/>
      <c r="P7"/>
    </row>
    <row r="8" spans="1:16" ht="15">
      <c r="B8" s="136" t="s">
        <v>118</v>
      </c>
      <c r="C8" s="135">
        <v>3.9533400649064117</v>
      </c>
      <c r="D8" s="135">
        <v>4.1922080383931766</v>
      </c>
      <c r="E8" s="135">
        <v>3.8025271114269841</v>
      </c>
      <c r="F8" s="135"/>
      <c r="G8" s="151">
        <v>3.71</v>
      </c>
      <c r="H8" s="151"/>
      <c r="I8" s="137">
        <v>3.71</v>
      </c>
      <c r="J8"/>
      <c r="K8"/>
      <c r="L8"/>
      <c r="M8"/>
      <c r="N8"/>
      <c r="O8"/>
      <c r="P8"/>
    </row>
    <row r="9" spans="1:16" ht="15">
      <c r="B9" s="136" t="s">
        <v>113</v>
      </c>
      <c r="C9" s="138">
        <v>3.7658892174460799</v>
      </c>
      <c r="D9" s="138">
        <v>4.0190124198097648</v>
      </c>
      <c r="E9" s="138">
        <v>4.4913589870357278</v>
      </c>
      <c r="F9" s="138">
        <v>4.7057837575683115</v>
      </c>
      <c r="G9" s="138">
        <v>6.3106015180106514</v>
      </c>
      <c r="H9" s="138">
        <v>5.7082940500000001</v>
      </c>
      <c r="I9" s="137">
        <v>5.7082940499999992</v>
      </c>
      <c r="J9"/>
      <c r="K9"/>
      <c r="L9"/>
      <c r="M9"/>
      <c r="N9"/>
      <c r="O9"/>
      <c r="P9"/>
    </row>
    <row r="10" spans="1:16" ht="15">
      <c r="B10" s="136" t="s">
        <v>119</v>
      </c>
      <c r="C10" s="138">
        <v>3.7740032862954238</v>
      </c>
      <c r="D10" s="138">
        <v>3.8776747339345472</v>
      </c>
      <c r="E10" s="138">
        <v>4.6051383364010672</v>
      </c>
      <c r="F10" s="138">
        <v>5.6468057541020666</v>
      </c>
      <c r="G10" s="138">
        <v>9.1926932008219282</v>
      </c>
      <c r="H10" s="138">
        <v>12.391285062938659</v>
      </c>
      <c r="I10" s="137">
        <v>12.272112999999999</v>
      </c>
      <c r="J10"/>
      <c r="K10"/>
      <c r="L10"/>
      <c r="M10"/>
      <c r="N10"/>
      <c r="O10"/>
      <c r="P10"/>
    </row>
    <row r="11" spans="1:16" ht="15">
      <c r="B11" s="136" t="s">
        <v>6</v>
      </c>
      <c r="C11" s="138">
        <v>3.5339334865272236</v>
      </c>
      <c r="D11" s="138">
        <v>3.7291391926844235</v>
      </c>
      <c r="E11" s="138">
        <v>4.3911735778611058</v>
      </c>
      <c r="F11" s="138">
        <v>4.426343910946426</v>
      </c>
      <c r="G11" s="138">
        <v>7.8906742903181168</v>
      </c>
      <c r="H11" s="138">
        <v>11.959628230132964</v>
      </c>
      <c r="I11" s="139"/>
      <c r="J11"/>
      <c r="K11"/>
      <c r="L11"/>
      <c r="M11"/>
      <c r="N11"/>
      <c r="O11"/>
      <c r="P11"/>
    </row>
    <row r="12" spans="1:16" ht="15">
      <c r="B12" s="136" t="s">
        <v>7</v>
      </c>
      <c r="C12" s="138">
        <v>3.486353455453632</v>
      </c>
      <c r="D12" s="138">
        <v>3.5769007792630334</v>
      </c>
      <c r="E12" s="138">
        <v>4.1807951626480406</v>
      </c>
      <c r="F12" s="138">
        <v>4.2142866567808488</v>
      </c>
      <c r="G12" s="138">
        <v>7.6934396078634588</v>
      </c>
      <c r="H12" s="138">
        <v>10.368381530212874</v>
      </c>
      <c r="I12" s="140"/>
      <c r="J12"/>
      <c r="K12"/>
      <c r="L12"/>
      <c r="M12"/>
      <c r="N12"/>
      <c r="O12"/>
      <c r="P12"/>
    </row>
    <row r="13" spans="1:16" ht="15">
      <c r="B13" s="136" t="s">
        <v>8</v>
      </c>
      <c r="C13" s="138"/>
      <c r="D13" s="138">
        <v>3.4262268098901307</v>
      </c>
      <c r="E13" s="138">
        <v>3.975554295462667</v>
      </c>
      <c r="F13" s="138">
        <v>4.0074331525790265</v>
      </c>
      <c r="G13" s="138">
        <v>7.7659306172945062</v>
      </c>
      <c r="H13" s="138">
        <v>9.4825378420518067</v>
      </c>
      <c r="I13" s="138"/>
      <c r="J13"/>
      <c r="K13"/>
      <c r="L13"/>
      <c r="M13"/>
      <c r="N13"/>
      <c r="O13"/>
      <c r="P13"/>
    </row>
    <row r="14" spans="1:16" ht="15">
      <c r="B14" s="136" t="s">
        <v>11</v>
      </c>
      <c r="C14" s="138"/>
      <c r="D14" s="138"/>
      <c r="E14" s="138"/>
      <c r="F14" s="138">
        <v>3.8047388491279182</v>
      </c>
      <c r="G14" s="138">
        <v>7.8409895796749396</v>
      </c>
      <c r="H14" s="138">
        <v>8.5934110434927113</v>
      </c>
      <c r="I14" s="138"/>
      <c r="J14"/>
      <c r="K14"/>
      <c r="L14"/>
      <c r="M14"/>
      <c r="N14"/>
      <c r="O14"/>
      <c r="P14"/>
    </row>
    <row r="15" spans="1:16" ht="15">
      <c r="B15" s="141" t="s">
        <v>22</v>
      </c>
      <c r="C15" s="142"/>
      <c r="D15" s="142"/>
      <c r="E15" s="142"/>
      <c r="F15" s="142"/>
      <c r="G15" s="142"/>
      <c r="H15" s="142">
        <v>7.7343255186969566</v>
      </c>
      <c r="I15" s="143"/>
      <c r="J15"/>
      <c r="K15"/>
      <c r="L15"/>
      <c r="M15"/>
      <c r="N15"/>
      <c r="O15"/>
      <c r="P15"/>
    </row>
    <row r="16" spans="1:16" ht="15.75">
      <c r="B16" s="18" t="s">
        <v>225</v>
      </c>
      <c r="C16" s="19"/>
      <c r="D16" s="19"/>
      <c r="E16" s="19"/>
      <c r="F16" s="19"/>
      <c r="G16" s="20"/>
      <c r="H16" s="20"/>
      <c r="I16" s="16"/>
      <c r="J16"/>
      <c r="K16"/>
      <c r="L16"/>
      <c r="M16"/>
      <c r="N16"/>
      <c r="O16"/>
      <c r="P16"/>
    </row>
    <row r="17" spans="2:16" ht="15.75">
      <c r="B17" s="18" t="s">
        <v>13</v>
      </c>
      <c r="C17" s="19"/>
      <c r="D17" s="19"/>
      <c r="E17" s="19"/>
      <c r="F17" s="19"/>
      <c r="G17" s="20"/>
      <c r="H17" s="20"/>
      <c r="I17" s="16"/>
      <c r="J17"/>
      <c r="K17"/>
      <c r="L17"/>
      <c r="M17"/>
      <c r="N17"/>
      <c r="O17"/>
      <c r="P17"/>
    </row>
    <row r="18" spans="2:16" ht="15.75">
      <c r="B18" s="18" t="s">
        <v>14</v>
      </c>
      <c r="C18" s="19"/>
      <c r="D18" s="19"/>
      <c r="E18" s="19"/>
      <c r="F18" s="19"/>
      <c r="G18" s="20"/>
      <c r="H18" s="20"/>
      <c r="I18" s="16"/>
      <c r="J18"/>
      <c r="K18"/>
      <c r="L18"/>
      <c r="M18"/>
      <c r="N18"/>
      <c r="O18"/>
      <c r="P18"/>
    </row>
    <row r="19" spans="2:16" ht="15.75">
      <c r="B19" s="18" t="s">
        <v>15</v>
      </c>
      <c r="C19" s="19"/>
      <c r="D19" s="19"/>
      <c r="E19" s="19"/>
      <c r="F19" s="19"/>
      <c r="G19" s="20"/>
      <c r="H19" s="20"/>
      <c r="I19" s="16"/>
      <c r="J19"/>
      <c r="K19"/>
      <c r="L19"/>
      <c r="M19"/>
      <c r="N19"/>
      <c r="O19"/>
      <c r="P19"/>
    </row>
    <row r="20" spans="2:16" ht="15">
      <c r="B20" s="18" t="s">
        <v>48</v>
      </c>
      <c r="C20" s="19"/>
      <c r="D20" s="19"/>
      <c r="E20" s="19"/>
      <c r="F20" s="19"/>
      <c r="G20" s="19"/>
      <c r="H20" s="19"/>
      <c r="I20" s="15"/>
      <c r="J20"/>
      <c r="K20"/>
      <c r="L20"/>
      <c r="M20"/>
      <c r="N20"/>
      <c r="O20"/>
      <c r="P20"/>
    </row>
    <row r="21" spans="2:16" ht="15">
      <c r="B21" s="18" t="s">
        <v>203</v>
      </c>
      <c r="C21" s="19"/>
      <c r="D21" s="19"/>
      <c r="E21" s="19"/>
      <c r="F21" s="19"/>
      <c r="G21" s="19"/>
      <c r="H21" s="19"/>
      <c r="I21" s="15"/>
      <c r="J21"/>
      <c r="K21"/>
      <c r="L21"/>
      <c r="M21"/>
      <c r="N21"/>
      <c r="O21"/>
      <c r="P21"/>
    </row>
    <row r="22" spans="2:16" ht="15">
      <c r="B22" s="145" t="s">
        <v>27</v>
      </c>
      <c r="C22"/>
      <c r="D22"/>
      <c r="E22"/>
      <c r="F22"/>
      <c r="G22"/>
      <c r="H22"/>
      <c r="I22"/>
      <c r="J22"/>
      <c r="K22"/>
      <c r="L22"/>
      <c r="M22"/>
      <c r="N22"/>
      <c r="O22"/>
      <c r="P22"/>
    </row>
    <row r="23" spans="2:16" ht="15.75" thickBot="1">
      <c r="B23" s="144" t="s">
        <v>122</v>
      </c>
      <c r="C23"/>
      <c r="D23"/>
      <c r="E23"/>
      <c r="F23"/>
      <c r="G23"/>
      <c r="H23"/>
      <c r="I23"/>
      <c r="J23"/>
      <c r="K23"/>
      <c r="L23"/>
      <c r="M23"/>
      <c r="N23"/>
      <c r="O23"/>
      <c r="P23"/>
    </row>
    <row r="24" spans="2:16" ht="15.75" thickBot="1">
      <c r="B24" s="153" t="s">
        <v>216</v>
      </c>
      <c r="C24"/>
      <c r="D24"/>
      <c r="E24"/>
      <c r="F24"/>
      <c r="G24"/>
      <c r="H24"/>
      <c r="I24"/>
      <c r="J24"/>
      <c r="K24"/>
      <c r="L24"/>
      <c r="M24"/>
      <c r="N24"/>
      <c r="O24"/>
      <c r="P24"/>
    </row>
    <row r="25" spans="2:16" ht="15">
      <c r="B25" s="145" t="s">
        <v>121</v>
      </c>
      <c r="C25"/>
      <c r="D25"/>
      <c r="E25"/>
      <c r="F25"/>
      <c r="G25"/>
      <c r="H25"/>
      <c r="I25"/>
      <c r="J25"/>
      <c r="K25"/>
      <c r="L25"/>
      <c r="M25"/>
      <c r="N25"/>
      <c r="O25"/>
      <c r="P25"/>
    </row>
    <row r="26" spans="2:16" ht="15">
      <c r="B26" s="145" t="s">
        <v>120</v>
      </c>
      <c r="C26"/>
      <c r="D26"/>
      <c r="E26"/>
      <c r="F26"/>
      <c r="G26"/>
      <c r="H26"/>
      <c r="I26"/>
      <c r="J26"/>
      <c r="K26"/>
      <c r="L26"/>
      <c r="M26"/>
      <c r="N26"/>
      <c r="O26"/>
      <c r="P26"/>
    </row>
    <row r="27" spans="2:16" ht="15">
      <c r="B27"/>
      <c r="C27"/>
      <c r="D27"/>
      <c r="E27"/>
      <c r="F27"/>
      <c r="G27"/>
      <c r="H27"/>
      <c r="I27"/>
    </row>
  </sheetData>
  <mergeCells count="8">
    <mergeCell ref="I4:I5"/>
    <mergeCell ref="A1:A2"/>
    <mergeCell ref="C4:C5"/>
    <mergeCell ref="D4:D5"/>
    <mergeCell ref="E4:E5"/>
    <mergeCell ref="F4:F5"/>
    <mergeCell ref="G4:G5"/>
    <mergeCell ref="H4:H5"/>
  </mergeCells>
  <hyperlinks>
    <hyperlink ref="A1:A2" location="Contents!A1" display="Return to Contents"/>
    <hyperlink ref="B19" r:id="rId1"/>
    <hyperlink ref="B18" r:id="rId2"/>
    <hyperlink ref="B17" r:id="rId3"/>
    <hyperlink ref="B16" r:id="rId4"/>
    <hyperlink ref="B20" r:id="rId5"/>
    <hyperlink ref="B21" r:id="rId6" display="Scottish Fiscal Commission (2020) Scotland's Economic and Fiscal Forecasts - January 2021."/>
  </hyperlinks>
  <pageMargins left="0.7" right="0.7" top="0.75" bottom="0.75" header="0.3" footer="0.3"/>
  <pageSetup paperSize="9" orientation="portrait" r:id="rId7"/>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A2"/>
  <sheetViews>
    <sheetView showGridLines="0" workbookViewId="0">
      <selection sqref="A1:A2"/>
    </sheetView>
  </sheetViews>
  <sheetFormatPr defaultColWidth="8.7109375" defaultRowHeight="12.75"/>
  <cols>
    <col min="1" max="1" width="9.28515625" style="2" customWidth="1"/>
    <col min="2" max="16384" width="8.7109375" style="2"/>
  </cols>
  <sheetData>
    <row r="1" spans="1:1" ht="14.25" customHeight="1">
      <c r="A1" s="187" t="s">
        <v>16</v>
      </c>
    </row>
    <row r="2" spans="1:1" ht="14.25" customHeight="1">
      <c r="A2" s="187"/>
    </row>
  </sheetData>
  <mergeCells count="1">
    <mergeCell ref="A1:A2"/>
  </mergeCells>
  <hyperlinks>
    <hyperlink ref="A1:A2" location="Contents!A1" display="Return to Contents"/>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showGridLines="0" workbookViewId="0">
      <selection activeCell="B3" sqref="B3"/>
    </sheetView>
  </sheetViews>
  <sheetFormatPr defaultColWidth="9.140625" defaultRowHeight="12.75"/>
  <cols>
    <col min="1" max="1" width="9.28515625" style="2" customWidth="1"/>
    <col min="2" max="2" width="36.5703125" style="2" customWidth="1"/>
    <col min="3" max="6" width="15.5703125" style="2" customWidth="1"/>
    <col min="7" max="7" width="11.85546875" style="2" customWidth="1"/>
    <col min="8" max="8" width="13.85546875" style="2" customWidth="1"/>
    <col min="9" max="9" width="11.5703125" style="2" customWidth="1"/>
    <col min="10" max="10" width="11.140625" style="2" customWidth="1"/>
    <col min="11" max="16384" width="9.140625" style="2"/>
  </cols>
  <sheetData>
    <row r="1" spans="1:13" ht="14.25" customHeight="1">
      <c r="A1" s="187" t="s">
        <v>16</v>
      </c>
    </row>
    <row r="2" spans="1:13" ht="14.25" customHeight="1">
      <c r="A2" s="187"/>
    </row>
    <row r="3" spans="1:13" s="6" customFormat="1" ht="16.5" thickBot="1">
      <c r="B3" s="126" t="s">
        <v>58</v>
      </c>
      <c r="C3" s="7"/>
      <c r="D3" s="2"/>
      <c r="E3" s="3"/>
      <c r="F3" s="2"/>
      <c r="G3" s="10"/>
      <c r="H3" s="10"/>
      <c r="I3" s="10"/>
      <c r="J3" s="10"/>
      <c r="K3" s="10"/>
      <c r="L3" s="10"/>
      <c r="M3" s="10"/>
    </row>
    <row r="4" spans="1:13" ht="26.45" customHeight="1">
      <c r="B4" s="34" t="s">
        <v>1</v>
      </c>
      <c r="C4" s="28"/>
      <c r="D4" s="19"/>
      <c r="E4" s="19"/>
      <c r="F4" s="15"/>
      <c r="G4"/>
      <c r="H4"/>
      <c r="I4"/>
      <c r="J4"/>
      <c r="K4"/>
      <c r="L4"/>
      <c r="M4"/>
    </row>
    <row r="5" spans="1:13" ht="21" customHeight="1" thickBot="1">
      <c r="B5" s="29" t="s">
        <v>56</v>
      </c>
      <c r="C5" s="30">
        <v>18.099312982335164</v>
      </c>
      <c r="D5"/>
      <c r="E5"/>
      <c r="F5"/>
      <c r="G5"/>
      <c r="H5"/>
      <c r="I5"/>
      <c r="J5"/>
      <c r="K5"/>
      <c r="L5"/>
      <c r="M5"/>
    </row>
    <row r="6" spans="1:13" ht="21" customHeight="1" thickBot="1">
      <c r="B6" s="36" t="s">
        <v>45</v>
      </c>
      <c r="C6" s="30">
        <v>-2.583813362335166</v>
      </c>
      <c r="D6"/>
      <c r="E6"/>
      <c r="F6"/>
      <c r="G6"/>
      <c r="H6"/>
      <c r="I6"/>
      <c r="J6"/>
      <c r="K6"/>
      <c r="L6"/>
      <c r="M6"/>
    </row>
    <row r="7" spans="1:13" ht="21" customHeight="1" thickBot="1">
      <c r="B7" s="36" t="s">
        <v>59</v>
      </c>
      <c r="C7" s="30">
        <v>5.4228143100000006</v>
      </c>
      <c r="D7"/>
      <c r="E7"/>
      <c r="F7"/>
      <c r="G7"/>
      <c r="H7"/>
      <c r="I7"/>
      <c r="J7"/>
      <c r="K7"/>
      <c r="L7"/>
      <c r="M7"/>
    </row>
    <row r="8" spans="1:13" ht="21" customHeight="1" thickBot="1">
      <c r="B8" s="29" t="s">
        <v>23</v>
      </c>
      <c r="C8" s="30">
        <v>20.938313930000003</v>
      </c>
      <c r="D8"/>
      <c r="E8"/>
      <c r="F8"/>
      <c r="G8"/>
      <c r="H8"/>
      <c r="I8"/>
      <c r="J8"/>
      <c r="K8"/>
      <c r="L8"/>
      <c r="M8"/>
    </row>
    <row r="9" spans="1:13" ht="21" customHeight="1" thickBot="1">
      <c r="B9" s="29" t="s">
        <v>28</v>
      </c>
      <c r="C9" s="30">
        <v>2.8390009476648395</v>
      </c>
      <c r="D9"/>
      <c r="E9"/>
      <c r="F9"/>
      <c r="G9"/>
      <c r="H9"/>
      <c r="I9"/>
      <c r="J9"/>
      <c r="K9"/>
      <c r="L9"/>
      <c r="M9"/>
    </row>
    <row r="10" spans="1:13" ht="21" customHeight="1" thickBot="1">
      <c r="B10" s="31" t="s">
        <v>60</v>
      </c>
      <c r="C10" s="32">
        <v>3.1276624143518825</v>
      </c>
      <c r="D10"/>
      <c r="E10"/>
      <c r="F10"/>
    </row>
    <row r="11" spans="1:13">
      <c r="B11" s="18" t="s">
        <v>223</v>
      </c>
      <c r="C11" s="35"/>
      <c r="D11" s="35"/>
    </row>
    <row r="12" spans="1:13" ht="14.25">
      <c r="B12" s="145" t="s">
        <v>87</v>
      </c>
      <c r="C12" s="27"/>
      <c r="D12" s="27"/>
    </row>
    <row r="13" spans="1:13">
      <c r="B13" s="145" t="s">
        <v>27</v>
      </c>
    </row>
    <row r="14" spans="1:13" s="42" customFormat="1" ht="33.6" customHeight="1">
      <c r="B14" s="191"/>
      <c r="C14" s="191"/>
    </row>
  </sheetData>
  <mergeCells count="2">
    <mergeCell ref="A1:A2"/>
    <mergeCell ref="B14:C14"/>
  </mergeCells>
  <hyperlinks>
    <hyperlink ref="A1:A2" location="Contents!A1" display="Return to Contents"/>
    <hyperlink ref="B11:C11" r:id="rId1" display="Source: Scottish Fiscal Commission (2018) Scotland's Economic and Fiscal Forecasts - December 2018,"/>
    <hyperlink ref="B11" r:id="rId2"/>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E15"/>
  <sheetViews>
    <sheetView showGridLines="0" workbookViewId="0">
      <selection sqref="A1:A2"/>
    </sheetView>
  </sheetViews>
  <sheetFormatPr defaultColWidth="9.140625" defaultRowHeight="12.75"/>
  <cols>
    <col min="1" max="1" width="9.28515625" style="2" customWidth="1"/>
    <col min="2" max="16384" width="9.140625" style="2"/>
  </cols>
  <sheetData>
    <row r="1" spans="1:5" ht="14.25" customHeight="1">
      <c r="A1" s="187" t="s">
        <v>16</v>
      </c>
    </row>
    <row r="2" spans="1:5" ht="14.25" customHeight="1">
      <c r="A2" s="187"/>
    </row>
    <row r="15" spans="1:5" ht="14.25">
      <c r="E15" s="14"/>
    </row>
  </sheetData>
  <mergeCells count="1">
    <mergeCell ref="A1:A2"/>
  </mergeCells>
  <hyperlinks>
    <hyperlink ref="A1:A2" location="Contents!A1" display="Return to Contents"/>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
  <sheetViews>
    <sheetView showGridLines="0" zoomScaleNormal="100" workbookViewId="0">
      <selection sqref="A1:A2"/>
    </sheetView>
  </sheetViews>
  <sheetFormatPr defaultColWidth="9.140625" defaultRowHeight="12.75"/>
  <cols>
    <col min="1" max="1" width="9.28515625" style="2" customWidth="1"/>
    <col min="2" max="2" width="13.5703125" style="2" customWidth="1"/>
    <col min="3" max="8" width="16.7109375" style="2" customWidth="1"/>
    <col min="9" max="9" width="15.5703125" style="2" customWidth="1"/>
    <col min="10" max="10" width="11.85546875" style="2" customWidth="1"/>
    <col min="11" max="11" width="13.85546875" style="2" customWidth="1"/>
    <col min="12" max="12" width="11.5703125" style="2" customWidth="1"/>
    <col min="13" max="13" width="11.140625" style="2" customWidth="1"/>
    <col min="14" max="16384" width="9.140625" style="2"/>
  </cols>
  <sheetData>
    <row r="1" spans="1:16" ht="14.25" customHeight="1">
      <c r="A1" s="187" t="s">
        <v>16</v>
      </c>
    </row>
    <row r="2" spans="1:16" ht="14.25" customHeight="1">
      <c r="A2" s="187"/>
    </row>
    <row r="3" spans="1:16" s="6" customFormat="1" ht="15.75">
      <c r="B3" s="126" t="s">
        <v>129</v>
      </c>
      <c r="C3" s="7"/>
      <c r="D3" s="7"/>
      <c r="E3" s="7"/>
      <c r="F3" s="2"/>
      <c r="G3" s="3"/>
      <c r="H3" s="3"/>
      <c r="I3" s="2"/>
      <c r="J3" s="10"/>
      <c r="K3" s="10"/>
      <c r="L3" s="10"/>
      <c r="M3" s="10"/>
      <c r="N3" s="10"/>
      <c r="O3" s="10"/>
      <c r="P3" s="10"/>
    </row>
    <row r="4" spans="1:16" s="6" customFormat="1" ht="14.45" customHeight="1">
      <c r="B4" s="47"/>
      <c r="C4" s="189" t="s">
        <v>12</v>
      </c>
      <c r="D4" s="189" t="s">
        <v>0</v>
      </c>
      <c r="E4" s="189" t="s">
        <v>9</v>
      </c>
      <c r="F4" s="189" t="s">
        <v>10</v>
      </c>
      <c r="G4" s="189" t="s">
        <v>24</v>
      </c>
      <c r="H4" s="189" t="s">
        <v>111</v>
      </c>
      <c r="I4" s="188" t="s">
        <v>23</v>
      </c>
      <c r="J4" s="10"/>
      <c r="K4" s="10"/>
      <c r="L4" s="10"/>
      <c r="M4" s="10"/>
      <c r="N4" s="10"/>
      <c r="O4" s="10"/>
      <c r="P4" s="10"/>
    </row>
    <row r="5" spans="1:16" ht="25.5" customHeight="1">
      <c r="B5" s="47"/>
      <c r="C5" s="189"/>
      <c r="D5" s="189"/>
      <c r="E5" s="189"/>
      <c r="F5" s="189"/>
      <c r="G5" s="189"/>
      <c r="H5" s="189"/>
      <c r="I5" s="188"/>
      <c r="J5"/>
      <c r="K5"/>
      <c r="L5"/>
      <c r="M5"/>
      <c r="N5"/>
      <c r="O5"/>
      <c r="P5"/>
    </row>
    <row r="6" spans="1:16" ht="15">
      <c r="B6" s="47" t="s">
        <v>1</v>
      </c>
      <c r="C6" s="50">
        <v>43083</v>
      </c>
      <c r="D6" s="50">
        <v>43251</v>
      </c>
      <c r="E6" s="51">
        <v>43446</v>
      </c>
      <c r="F6" s="51">
        <v>43615</v>
      </c>
      <c r="G6" s="52">
        <v>43867</v>
      </c>
      <c r="H6" s="52">
        <v>44224</v>
      </c>
      <c r="I6" s="53"/>
      <c r="J6"/>
      <c r="K6"/>
      <c r="L6"/>
      <c r="M6"/>
      <c r="N6"/>
      <c r="O6"/>
      <c r="P6"/>
    </row>
    <row r="7" spans="1:16" ht="15">
      <c r="B7" s="38" t="s">
        <v>173</v>
      </c>
      <c r="C7" s="5">
        <v>11.388</v>
      </c>
      <c r="D7" s="5">
        <v>11.3</v>
      </c>
      <c r="E7" s="5">
        <v>11.620000000000001</v>
      </c>
      <c r="F7" s="5"/>
      <c r="G7" s="5"/>
      <c r="H7" s="5"/>
      <c r="I7" s="5">
        <v>11.620000000000001</v>
      </c>
      <c r="J7"/>
      <c r="K7"/>
      <c r="L7"/>
      <c r="M7"/>
      <c r="N7"/>
      <c r="O7"/>
      <c r="P7"/>
    </row>
    <row r="8" spans="1:16" ht="15">
      <c r="B8" s="11" t="s">
        <v>174</v>
      </c>
      <c r="C8" s="5">
        <v>23.594999999999999</v>
      </c>
      <c r="D8" s="5">
        <v>19.600000000000001</v>
      </c>
      <c r="E8" s="5">
        <v>19.273430999999999</v>
      </c>
      <c r="F8" s="5">
        <v>18.55136624</v>
      </c>
      <c r="G8" s="5">
        <v>18.664361400000004</v>
      </c>
      <c r="H8" s="5"/>
      <c r="I8" s="5">
        <v>18.664361400000004</v>
      </c>
      <c r="J8"/>
      <c r="K8"/>
      <c r="L8"/>
      <c r="M8"/>
      <c r="N8"/>
      <c r="O8"/>
      <c r="P8"/>
    </row>
    <row r="9" spans="1:16" ht="15">
      <c r="B9" s="11" t="s">
        <v>175</v>
      </c>
      <c r="C9" s="4">
        <v>26.807600000000001</v>
      </c>
      <c r="D9" s="4">
        <v>19.2</v>
      </c>
      <c r="E9" s="4">
        <v>19.19848039</v>
      </c>
      <c r="F9" s="4">
        <v>15.951429749950673</v>
      </c>
      <c r="G9" s="4">
        <v>15.223112034903053</v>
      </c>
      <c r="H9" s="4">
        <v>15.56720151</v>
      </c>
      <c r="I9" s="9">
        <v>15.56720151</v>
      </c>
      <c r="J9"/>
      <c r="K9"/>
      <c r="L9"/>
      <c r="M9"/>
      <c r="N9"/>
      <c r="O9"/>
      <c r="P9"/>
    </row>
    <row r="10" spans="1:16" ht="15">
      <c r="B10" s="11" t="s">
        <v>5</v>
      </c>
      <c r="C10" s="4">
        <v>27.209</v>
      </c>
      <c r="D10" s="4">
        <v>27.7</v>
      </c>
      <c r="E10" s="4">
        <v>27.71097194</v>
      </c>
      <c r="F10" s="4">
        <v>23.754476550773845</v>
      </c>
      <c r="G10" s="4">
        <v>18.099312982335164</v>
      </c>
      <c r="H10" s="4">
        <v>20.879081059999997</v>
      </c>
      <c r="I10" s="9">
        <v>20.938313930000003</v>
      </c>
      <c r="J10"/>
      <c r="K10"/>
      <c r="L10"/>
      <c r="M10"/>
      <c r="N10"/>
      <c r="O10"/>
      <c r="P10"/>
    </row>
    <row r="11" spans="1:16" ht="15">
      <c r="B11" s="11" t="s">
        <v>6</v>
      </c>
      <c r="C11" s="4">
        <v>17.952000000000002</v>
      </c>
      <c r="D11" s="4">
        <v>21.9</v>
      </c>
      <c r="E11" s="4">
        <v>21.896749369999998</v>
      </c>
      <c r="F11" s="4">
        <v>22.625778149577155</v>
      </c>
      <c r="G11" s="4">
        <v>12.87253748549249</v>
      </c>
      <c r="H11" s="4">
        <v>26.951755153335093</v>
      </c>
      <c r="I11" s="12"/>
      <c r="J11"/>
      <c r="K11"/>
      <c r="L11"/>
      <c r="M11"/>
      <c r="N11"/>
      <c r="O11"/>
      <c r="P11"/>
    </row>
    <row r="12" spans="1:16" ht="15">
      <c r="B12" s="11" t="s">
        <v>7</v>
      </c>
      <c r="C12" s="4">
        <v>3.3479999999999999</v>
      </c>
      <c r="D12" s="4">
        <v>8.5</v>
      </c>
      <c r="E12" s="4">
        <v>8.5822999700000011</v>
      </c>
      <c r="F12" s="4">
        <v>12.592605481130157</v>
      </c>
      <c r="G12" s="4">
        <v>4.9377746326841274</v>
      </c>
      <c r="H12" s="4">
        <v>21.52672875426121</v>
      </c>
      <c r="I12" s="13"/>
      <c r="J12"/>
      <c r="K12"/>
      <c r="L12"/>
      <c r="M12"/>
      <c r="N12"/>
      <c r="O12"/>
      <c r="P12"/>
    </row>
    <row r="13" spans="1:16" ht="15">
      <c r="B13" s="11" t="s">
        <v>8</v>
      </c>
      <c r="C13" s="4"/>
      <c r="D13" s="39">
        <v>0</v>
      </c>
      <c r="E13" s="39">
        <v>0</v>
      </c>
      <c r="F13" s="4">
        <v>1.1563937214559308</v>
      </c>
      <c r="G13" s="4">
        <v>6.3630966289510441E-2</v>
      </c>
      <c r="H13" s="4">
        <v>10.840014238462189</v>
      </c>
      <c r="I13" s="4"/>
      <c r="J13"/>
      <c r="K13"/>
      <c r="L13"/>
      <c r="M13"/>
      <c r="N13"/>
      <c r="O13"/>
      <c r="P13"/>
    </row>
    <row r="14" spans="1:16" ht="15">
      <c r="B14" s="11" t="s">
        <v>11</v>
      </c>
      <c r="C14" s="4"/>
      <c r="D14" s="4"/>
      <c r="E14" s="4"/>
      <c r="F14" s="39">
        <v>0</v>
      </c>
      <c r="G14" s="39">
        <v>0</v>
      </c>
      <c r="H14" s="39">
        <v>4.2350132903231374</v>
      </c>
      <c r="I14" s="4"/>
      <c r="J14"/>
      <c r="K14"/>
      <c r="L14"/>
      <c r="M14"/>
      <c r="N14"/>
      <c r="O14"/>
      <c r="P14"/>
    </row>
    <row r="15" spans="1:16" ht="15">
      <c r="B15" s="23" t="s">
        <v>22</v>
      </c>
      <c r="C15" s="24"/>
      <c r="D15" s="24"/>
      <c r="E15" s="24"/>
      <c r="F15" s="24"/>
      <c r="G15" s="24"/>
      <c r="H15" s="24">
        <v>6.2111390185157253E-2</v>
      </c>
      <c r="I15" s="25"/>
      <c r="J15"/>
      <c r="K15"/>
      <c r="L15"/>
      <c r="M15"/>
      <c r="N15"/>
      <c r="O15"/>
      <c r="P15"/>
    </row>
    <row r="16" spans="1:16" ht="15.75">
      <c r="B16" s="18" t="s">
        <v>225</v>
      </c>
      <c r="C16" s="19"/>
      <c r="D16" s="19"/>
      <c r="E16" s="19"/>
      <c r="F16" s="19"/>
      <c r="G16" s="20"/>
      <c r="H16" s="20"/>
      <c r="I16" s="16"/>
      <c r="J16"/>
      <c r="K16"/>
      <c r="L16"/>
      <c r="M16"/>
      <c r="N16"/>
      <c r="O16"/>
      <c r="P16"/>
    </row>
    <row r="17" spans="2:16" ht="15.75">
      <c r="B17" s="18" t="s">
        <v>13</v>
      </c>
      <c r="C17" s="19"/>
      <c r="D17" s="19"/>
      <c r="E17" s="19"/>
      <c r="F17" s="19"/>
      <c r="G17" s="20"/>
      <c r="H17" s="20"/>
      <c r="I17" s="16"/>
      <c r="J17"/>
      <c r="K17"/>
      <c r="L17"/>
      <c r="M17"/>
      <c r="N17"/>
      <c r="O17"/>
      <c r="P17"/>
    </row>
    <row r="18" spans="2:16" ht="15.75">
      <c r="B18" s="18" t="s">
        <v>14</v>
      </c>
      <c r="C18" s="19"/>
      <c r="D18" s="19"/>
      <c r="E18" s="19"/>
      <c r="F18" s="19"/>
      <c r="G18" s="20"/>
      <c r="H18" s="20"/>
      <c r="I18" s="16"/>
      <c r="J18"/>
      <c r="K18"/>
      <c r="L18"/>
      <c r="M18"/>
      <c r="N18"/>
      <c r="O18"/>
      <c r="P18"/>
    </row>
    <row r="19" spans="2:16" ht="15.75">
      <c r="B19" s="18" t="s">
        <v>15</v>
      </c>
      <c r="C19" s="19"/>
      <c r="D19" s="19"/>
      <c r="E19" s="19"/>
      <c r="F19" s="19"/>
      <c r="G19" s="20"/>
      <c r="H19" s="20"/>
      <c r="I19" s="16"/>
      <c r="J19"/>
      <c r="K19"/>
      <c r="L19"/>
      <c r="M19"/>
      <c r="N19"/>
      <c r="O19"/>
      <c r="P19"/>
    </row>
    <row r="20" spans="2:16" ht="15">
      <c r="B20" s="18" t="s">
        <v>48</v>
      </c>
      <c r="C20" s="19"/>
      <c r="D20" s="19"/>
      <c r="E20" s="19"/>
      <c r="F20" s="19"/>
      <c r="G20" s="19"/>
      <c r="H20" s="19"/>
      <c r="I20" s="15"/>
      <c r="J20"/>
      <c r="K20"/>
      <c r="L20"/>
      <c r="M20"/>
      <c r="N20"/>
      <c r="O20"/>
      <c r="P20"/>
    </row>
    <row r="21" spans="2:16" ht="15">
      <c r="B21" s="18" t="s">
        <v>203</v>
      </c>
      <c r="C21" s="19"/>
      <c r="D21" s="19"/>
      <c r="E21" s="19"/>
      <c r="F21" s="19"/>
      <c r="G21" s="19"/>
      <c r="H21" s="19"/>
      <c r="I21" s="15"/>
      <c r="J21"/>
      <c r="K21"/>
      <c r="L21"/>
      <c r="M21"/>
      <c r="N21"/>
      <c r="O21"/>
      <c r="P21"/>
    </row>
    <row r="22" spans="2:16" ht="15">
      <c r="B22" s="73" t="s">
        <v>200</v>
      </c>
      <c r="C22"/>
      <c r="D22"/>
      <c r="E22"/>
      <c r="F22"/>
      <c r="G22"/>
      <c r="H22"/>
      <c r="I22"/>
      <c r="J22"/>
      <c r="K22"/>
      <c r="L22"/>
      <c r="M22"/>
      <c r="N22"/>
      <c r="O22"/>
      <c r="P22"/>
    </row>
    <row r="23" spans="2:16" ht="15">
      <c r="B23" s="145" t="s">
        <v>27</v>
      </c>
      <c r="C23"/>
      <c r="D23"/>
      <c r="E23"/>
      <c r="F23"/>
      <c r="G23"/>
      <c r="H23"/>
      <c r="I23"/>
      <c r="J23"/>
      <c r="K23"/>
      <c r="L23"/>
      <c r="M23"/>
      <c r="N23"/>
      <c r="O23"/>
      <c r="P23"/>
    </row>
    <row r="24" spans="2:16" ht="15">
      <c r="B24" s="145" t="s">
        <v>176</v>
      </c>
      <c r="C24"/>
      <c r="D24"/>
      <c r="E24"/>
      <c r="F24"/>
      <c r="G24"/>
      <c r="H24"/>
      <c r="I24"/>
      <c r="J24"/>
      <c r="K24"/>
      <c r="L24"/>
      <c r="M24"/>
      <c r="N24"/>
      <c r="O24"/>
      <c r="P24"/>
    </row>
    <row r="25" spans="2:16" ht="15">
      <c r="B25" s="145" t="s">
        <v>177</v>
      </c>
      <c r="C25"/>
      <c r="D25"/>
      <c r="E25"/>
      <c r="F25"/>
      <c r="G25"/>
      <c r="H25"/>
      <c r="I25"/>
      <c r="J25"/>
      <c r="K25"/>
      <c r="L25"/>
      <c r="M25"/>
      <c r="N25"/>
      <c r="O25"/>
      <c r="P25"/>
    </row>
    <row r="26" spans="2:16" ht="15">
      <c r="B26"/>
      <c r="C26"/>
      <c r="D26"/>
      <c r="E26"/>
      <c r="F26"/>
      <c r="G26"/>
      <c r="H26"/>
      <c r="I26"/>
      <c r="J26"/>
      <c r="K26"/>
      <c r="L26"/>
      <c r="M26"/>
      <c r="N26"/>
      <c r="O26"/>
      <c r="P26"/>
    </row>
    <row r="27" spans="2:16" ht="15">
      <c r="B27"/>
      <c r="C27"/>
      <c r="D27"/>
      <c r="E27"/>
      <c r="F27"/>
      <c r="G27"/>
      <c r="H27"/>
      <c r="I27"/>
      <c r="J27"/>
      <c r="K27"/>
      <c r="L27"/>
      <c r="M27"/>
      <c r="N27"/>
      <c r="O27"/>
      <c r="P27"/>
    </row>
    <row r="28" spans="2:16" ht="15">
      <c r="B28"/>
      <c r="C28"/>
      <c r="D28"/>
      <c r="E28"/>
      <c r="F28"/>
      <c r="G28"/>
      <c r="H28"/>
      <c r="I28"/>
    </row>
  </sheetData>
  <mergeCells count="8">
    <mergeCell ref="I4:I5"/>
    <mergeCell ref="A1:A2"/>
    <mergeCell ref="C4:C5"/>
    <mergeCell ref="D4:D5"/>
    <mergeCell ref="E4:E5"/>
    <mergeCell ref="F4:F5"/>
    <mergeCell ref="G4:G5"/>
    <mergeCell ref="H4:H5"/>
  </mergeCells>
  <hyperlinks>
    <hyperlink ref="A1:A2" location="Contents!A1" display="Return to Contents"/>
    <hyperlink ref="B19" r:id="rId1"/>
    <hyperlink ref="B18" r:id="rId2"/>
    <hyperlink ref="B17" r:id="rId3"/>
    <hyperlink ref="B16" r:id="rId4"/>
    <hyperlink ref="B20" r:id="rId5"/>
    <hyperlink ref="B21" r:id="rId6" display="Scottish Fiscal Commission (2020) Scotland's Economic and Fiscal Forecasts - January 2021."/>
    <hyperlink ref="B22" r:id="rId7" display="Scottish Government (2020) Fair Start Scotland: annual report - year 2"/>
  </hyperlinks>
  <pageMargins left="0.7" right="0.7" top="0.75" bottom="0.75" header="0.3" footer="0.3"/>
  <pageSetup paperSize="9" orientation="portrait" r:id="rId8"/>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A2"/>
  <sheetViews>
    <sheetView showGridLines="0" workbookViewId="0">
      <selection sqref="A1:A2"/>
    </sheetView>
  </sheetViews>
  <sheetFormatPr defaultColWidth="8.7109375" defaultRowHeight="12.75"/>
  <cols>
    <col min="1" max="1" width="9.28515625" style="2" customWidth="1"/>
    <col min="2" max="16384" width="8.7109375" style="2"/>
  </cols>
  <sheetData>
    <row r="1" spans="1:1" ht="14.25" customHeight="1">
      <c r="A1" s="187" t="s">
        <v>16</v>
      </c>
    </row>
    <row r="2" spans="1:1" ht="14.25" customHeight="1">
      <c r="A2" s="187"/>
    </row>
  </sheetData>
  <mergeCells count="1">
    <mergeCell ref="A1:A2"/>
  </mergeCells>
  <hyperlinks>
    <hyperlink ref="A1:A2" location="Contents!A1" display="Return to Contents"/>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showGridLines="0" workbookViewId="0">
      <selection sqref="A1:A2"/>
    </sheetView>
  </sheetViews>
  <sheetFormatPr defaultColWidth="9.140625" defaultRowHeight="12.75"/>
  <cols>
    <col min="1" max="1" width="9.28515625" style="2" customWidth="1"/>
    <col min="2" max="2" width="47.140625" style="2" customWidth="1"/>
    <col min="3" max="3" width="17.7109375" style="2" customWidth="1"/>
    <col min="4" max="6" width="15.5703125" style="2" customWidth="1"/>
    <col min="7" max="7" width="11.85546875" style="2" customWidth="1"/>
    <col min="8" max="8" width="13.85546875" style="2" customWidth="1"/>
    <col min="9" max="9" width="11.5703125" style="2" customWidth="1"/>
    <col min="10" max="10" width="11.140625" style="2" customWidth="1"/>
    <col min="11" max="16384" width="9.140625" style="2"/>
  </cols>
  <sheetData>
    <row r="1" spans="1:13" ht="14.25" customHeight="1">
      <c r="A1" s="187" t="s">
        <v>16</v>
      </c>
    </row>
    <row r="2" spans="1:13" ht="14.25" customHeight="1">
      <c r="A2" s="187"/>
    </row>
    <row r="3" spans="1:13" s="6" customFormat="1" ht="16.5" thickBot="1">
      <c r="B3" s="126" t="s">
        <v>131</v>
      </c>
      <c r="C3" s="7"/>
      <c r="D3" s="2"/>
      <c r="E3" s="3"/>
      <c r="F3" s="2"/>
      <c r="G3" s="10"/>
      <c r="H3" s="10"/>
      <c r="I3" s="10"/>
      <c r="J3" s="10"/>
      <c r="K3" s="10"/>
      <c r="L3" s="10"/>
      <c r="M3" s="10"/>
    </row>
    <row r="4" spans="1:13" ht="26.1" customHeight="1">
      <c r="B4" s="54" t="s">
        <v>1</v>
      </c>
      <c r="C4" s="28"/>
      <c r="D4" s="19"/>
      <c r="E4" s="19"/>
      <c r="F4" s="15"/>
      <c r="G4"/>
      <c r="H4"/>
      <c r="I4"/>
      <c r="J4"/>
      <c r="K4"/>
      <c r="L4"/>
      <c r="M4"/>
    </row>
    <row r="5" spans="1:13" ht="21" customHeight="1" thickBot="1">
      <c r="B5" s="127" t="s">
        <v>56</v>
      </c>
      <c r="C5" s="128">
        <v>532.22778015300366</v>
      </c>
      <c r="D5"/>
      <c r="E5"/>
      <c r="F5"/>
      <c r="G5"/>
      <c r="H5"/>
      <c r="I5"/>
      <c r="J5"/>
      <c r="K5"/>
      <c r="L5"/>
      <c r="M5"/>
    </row>
    <row r="6" spans="1:13" ht="21" customHeight="1" thickBot="1">
      <c r="B6" s="129" t="s">
        <v>94</v>
      </c>
      <c r="C6" s="128">
        <v>-3.0590863068126737</v>
      </c>
      <c r="D6"/>
      <c r="E6"/>
      <c r="F6"/>
      <c r="G6"/>
      <c r="H6"/>
      <c r="I6"/>
      <c r="J6"/>
      <c r="K6"/>
      <c r="L6"/>
      <c r="M6"/>
    </row>
    <row r="7" spans="1:13" ht="21" customHeight="1" thickBot="1">
      <c r="B7" s="129" t="s">
        <v>95</v>
      </c>
      <c r="C7" s="128">
        <v>-5.2859211952937812</v>
      </c>
      <c r="D7"/>
      <c r="E7"/>
      <c r="F7"/>
      <c r="G7"/>
      <c r="H7"/>
      <c r="I7"/>
      <c r="J7"/>
      <c r="K7"/>
      <c r="L7"/>
      <c r="M7"/>
    </row>
    <row r="8" spans="1:13" ht="21" customHeight="1" thickBot="1">
      <c r="B8" s="129" t="s">
        <v>68</v>
      </c>
      <c r="C8" s="128">
        <v>3.7434717691028254</v>
      </c>
      <c r="D8"/>
      <c r="E8"/>
      <c r="F8"/>
      <c r="G8"/>
      <c r="H8"/>
      <c r="I8"/>
      <c r="J8"/>
      <c r="K8"/>
      <c r="L8"/>
      <c r="M8"/>
    </row>
    <row r="9" spans="1:13" ht="21" customHeight="1" thickBot="1">
      <c r="B9" s="129" t="s">
        <v>23</v>
      </c>
      <c r="C9" s="128">
        <v>527.62624442000003</v>
      </c>
      <c r="D9"/>
      <c r="E9"/>
      <c r="F9"/>
      <c r="G9"/>
      <c r="H9"/>
      <c r="I9"/>
      <c r="J9"/>
      <c r="K9"/>
      <c r="L9"/>
      <c r="M9"/>
    </row>
    <row r="10" spans="1:13" ht="21" customHeight="1" thickBot="1">
      <c r="B10" s="127" t="s">
        <v>28</v>
      </c>
      <c r="C10" s="128">
        <v>-4.6015357330036295</v>
      </c>
      <c r="D10"/>
      <c r="E10"/>
      <c r="F10"/>
      <c r="G10"/>
      <c r="H10"/>
      <c r="I10"/>
      <c r="J10"/>
      <c r="K10"/>
      <c r="L10"/>
      <c r="M10"/>
    </row>
    <row r="11" spans="1:13" ht="21" customHeight="1" thickBot="1">
      <c r="B11" s="131" t="s">
        <v>60</v>
      </c>
      <c r="C11" s="132">
        <v>-8.4850332907736856</v>
      </c>
      <c r="D11"/>
      <c r="E11"/>
      <c r="F11"/>
    </row>
    <row r="12" spans="1:13">
      <c r="B12" s="18" t="s">
        <v>223</v>
      </c>
      <c r="C12" s="35"/>
      <c r="D12" s="35"/>
    </row>
    <row r="13" spans="1:13" ht="14.25">
      <c r="B13" s="145" t="s">
        <v>87</v>
      </c>
      <c r="C13" s="27"/>
      <c r="D13" s="27"/>
    </row>
    <row r="14" spans="1:13">
      <c r="B14" s="145" t="s">
        <v>83</v>
      </c>
      <c r="C14" s="46"/>
    </row>
  </sheetData>
  <mergeCells count="1">
    <mergeCell ref="A1:A2"/>
  </mergeCells>
  <hyperlinks>
    <hyperlink ref="A1:A2" location="Contents!A1" display="Return to Contents"/>
    <hyperlink ref="B12:C12" r:id="rId1" display="Source: Scottish Fiscal Commission (2018) Scotland's Economic and Fiscal Forecasts - December 2018,"/>
    <hyperlink ref="B12" r:id="rId2"/>
  </hyperlinks>
  <pageMargins left="0.7" right="0.7" top="0.75" bottom="0.75" header="0.3" footer="0.3"/>
  <pageSetup paperSize="9" orientation="portrait"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zoomScaleNormal="100" workbookViewId="0">
      <selection sqref="A1:A2"/>
    </sheetView>
  </sheetViews>
  <sheetFormatPr defaultColWidth="9.140625" defaultRowHeight="12.75"/>
  <cols>
    <col min="1" max="1" width="9.28515625" style="2" customWidth="1"/>
    <col min="2" max="2" width="13.5703125" style="2" customWidth="1"/>
    <col min="3" max="4" width="16.7109375" style="2" customWidth="1"/>
    <col min="5" max="5" width="15.5703125" style="2" customWidth="1"/>
    <col min="6" max="6" width="11.85546875" style="2" customWidth="1"/>
    <col min="7" max="7" width="13.85546875" style="2" customWidth="1"/>
    <col min="8" max="8" width="11.5703125" style="2" customWidth="1"/>
    <col min="9" max="9" width="11.140625" style="2" customWidth="1"/>
    <col min="10" max="16384" width="9.140625" style="2"/>
  </cols>
  <sheetData>
    <row r="1" spans="1:12" ht="14.25" customHeight="1">
      <c r="A1" s="190" t="s">
        <v>16</v>
      </c>
    </row>
    <row r="2" spans="1:12" ht="14.25" customHeight="1">
      <c r="A2" s="190"/>
    </row>
    <row r="3" spans="1:12" s="6" customFormat="1" ht="15">
      <c r="B3" s="126" t="s">
        <v>205</v>
      </c>
      <c r="C3" s="3"/>
      <c r="D3" s="3"/>
      <c r="E3" s="2"/>
      <c r="F3" s="10"/>
      <c r="G3" s="10"/>
      <c r="H3" s="10"/>
      <c r="I3" s="10"/>
      <c r="J3" s="10"/>
      <c r="K3" s="10"/>
      <c r="L3" s="10"/>
    </row>
    <row r="4" spans="1:12" s="6" customFormat="1" ht="14.45" customHeight="1">
      <c r="B4" s="47"/>
      <c r="C4" s="189" t="s">
        <v>24</v>
      </c>
      <c r="D4" s="189" t="s">
        <v>111</v>
      </c>
      <c r="E4" s="188" t="s">
        <v>23</v>
      </c>
      <c r="F4" s="10"/>
      <c r="G4" s="10"/>
      <c r="H4" s="10"/>
      <c r="I4" s="10"/>
      <c r="J4" s="10"/>
      <c r="K4" s="10"/>
      <c r="L4" s="10"/>
    </row>
    <row r="5" spans="1:12" ht="25.5" customHeight="1">
      <c r="B5" s="47"/>
      <c r="C5" s="189"/>
      <c r="D5" s="189"/>
      <c r="E5" s="188"/>
      <c r="F5"/>
      <c r="G5"/>
      <c r="H5"/>
      <c r="I5"/>
      <c r="J5"/>
      <c r="K5"/>
      <c r="L5"/>
    </row>
    <row r="6" spans="1:12" ht="15">
      <c r="B6" s="47" t="s">
        <v>1</v>
      </c>
      <c r="C6" s="52">
        <v>43867</v>
      </c>
      <c r="D6" s="52">
        <v>44224</v>
      </c>
      <c r="E6" s="60"/>
      <c r="F6"/>
      <c r="G6"/>
      <c r="H6"/>
      <c r="I6"/>
      <c r="J6"/>
      <c r="K6"/>
      <c r="L6"/>
    </row>
    <row r="7" spans="1:12" ht="15">
      <c r="B7" s="136" t="s">
        <v>5</v>
      </c>
      <c r="C7" s="138">
        <v>532.22778015300366</v>
      </c>
      <c r="D7" s="138">
        <v>533.7712046220613</v>
      </c>
      <c r="E7" s="137">
        <v>527.62624442000003</v>
      </c>
      <c r="F7"/>
      <c r="G7"/>
      <c r="H7"/>
      <c r="I7"/>
      <c r="J7"/>
      <c r="K7"/>
      <c r="L7"/>
    </row>
    <row r="8" spans="1:12" ht="15">
      <c r="B8" s="136" t="s">
        <v>6</v>
      </c>
      <c r="C8" s="138">
        <v>545.68583909192228</v>
      </c>
      <c r="D8" s="138">
        <v>549.75877923650171</v>
      </c>
      <c r="E8" s="139"/>
      <c r="F8"/>
      <c r="G8"/>
      <c r="H8"/>
      <c r="I8"/>
      <c r="J8"/>
      <c r="K8"/>
      <c r="L8"/>
    </row>
    <row r="9" spans="1:12" ht="15">
      <c r="B9" s="136" t="s">
        <v>7</v>
      </c>
      <c r="C9" s="138">
        <v>561.54961707988411</v>
      </c>
      <c r="D9" s="138">
        <v>567.63077902114878</v>
      </c>
      <c r="E9" s="140"/>
      <c r="F9"/>
      <c r="G9"/>
      <c r="H9"/>
      <c r="I9"/>
      <c r="J9"/>
      <c r="K9"/>
      <c r="L9"/>
    </row>
    <row r="10" spans="1:12" ht="15">
      <c r="B10" s="136" t="s">
        <v>8</v>
      </c>
      <c r="C10" s="138">
        <v>581.50248158453189</v>
      </c>
      <c r="D10" s="138">
        <v>583.04240245743426</v>
      </c>
      <c r="E10" s="138"/>
      <c r="F10"/>
      <c r="G10"/>
      <c r="H10"/>
      <c r="I10"/>
      <c r="J10"/>
      <c r="K10"/>
      <c r="L10"/>
    </row>
    <row r="11" spans="1:12" ht="15">
      <c r="B11" s="136" t="s">
        <v>11</v>
      </c>
      <c r="C11" s="154">
        <v>600.9865858674334</v>
      </c>
      <c r="D11" s="154">
        <v>599.10264695854698</v>
      </c>
      <c r="E11" s="138"/>
      <c r="F11"/>
      <c r="G11"/>
      <c r="H11"/>
      <c r="I11"/>
      <c r="J11"/>
      <c r="K11"/>
      <c r="L11"/>
    </row>
    <row r="12" spans="1:12" ht="15">
      <c r="B12" s="141" t="s">
        <v>22</v>
      </c>
      <c r="C12" s="142"/>
      <c r="D12" s="142">
        <v>618.45226151203917</v>
      </c>
      <c r="E12" s="143"/>
      <c r="F12"/>
      <c r="G12"/>
      <c r="H12"/>
      <c r="I12"/>
      <c r="J12"/>
      <c r="K12"/>
      <c r="L12"/>
    </row>
    <row r="13" spans="1:12" ht="15">
      <c r="B13" s="155" t="s">
        <v>226</v>
      </c>
      <c r="C13" s="19"/>
      <c r="D13" s="19"/>
      <c r="E13" s="15"/>
      <c r="F13"/>
      <c r="G13"/>
      <c r="H13"/>
      <c r="I13"/>
      <c r="J13"/>
      <c r="K13"/>
      <c r="L13"/>
    </row>
    <row r="14" spans="1:12" ht="15">
      <c r="B14" s="18" t="s">
        <v>203</v>
      </c>
      <c r="C14" s="19"/>
      <c r="D14" s="19"/>
      <c r="E14" s="15"/>
      <c r="F14"/>
      <c r="G14"/>
      <c r="H14"/>
      <c r="I14"/>
      <c r="J14"/>
      <c r="K14"/>
      <c r="L14"/>
    </row>
    <row r="15" spans="1:12" ht="15">
      <c r="B15" s="145" t="s">
        <v>83</v>
      </c>
      <c r="C15"/>
      <c r="D15"/>
      <c r="E15"/>
      <c r="F15"/>
      <c r="G15"/>
      <c r="H15"/>
      <c r="I15"/>
      <c r="J15"/>
      <c r="K15"/>
      <c r="L15"/>
    </row>
    <row r="16" spans="1:12" ht="15">
      <c r="B16" s="21"/>
      <c r="C16"/>
      <c r="D16"/>
      <c r="E16"/>
      <c r="F16"/>
      <c r="G16"/>
      <c r="H16"/>
      <c r="I16"/>
      <c r="J16"/>
      <c r="K16"/>
      <c r="L16"/>
    </row>
    <row r="17" spans="2:12" ht="15">
      <c r="B17"/>
      <c r="C17"/>
      <c r="D17"/>
      <c r="E17"/>
      <c r="F17"/>
      <c r="G17"/>
      <c r="H17"/>
      <c r="I17"/>
      <c r="J17"/>
      <c r="K17"/>
      <c r="L17"/>
    </row>
    <row r="18" spans="2:12" ht="15">
      <c r="B18"/>
      <c r="C18"/>
      <c r="D18"/>
      <c r="E18"/>
      <c r="F18"/>
      <c r="G18"/>
      <c r="H18"/>
      <c r="I18"/>
      <c r="J18"/>
      <c r="K18"/>
      <c r="L18"/>
    </row>
    <row r="19" spans="2:12" ht="15">
      <c r="B19"/>
      <c r="C19"/>
      <c r="D19"/>
      <c r="E19"/>
      <c r="F19"/>
      <c r="G19"/>
      <c r="H19"/>
      <c r="I19"/>
      <c r="J19"/>
      <c r="K19"/>
      <c r="L19"/>
    </row>
    <row r="20" spans="2:12" ht="15">
      <c r="B20"/>
      <c r="C20"/>
      <c r="D20"/>
      <c r="E20"/>
      <c r="F20"/>
      <c r="G20"/>
      <c r="H20"/>
      <c r="I20"/>
      <c r="J20"/>
      <c r="K20"/>
      <c r="L20"/>
    </row>
    <row r="21" spans="2:12" ht="15">
      <c r="B21"/>
      <c r="C21"/>
      <c r="D21"/>
      <c r="E21"/>
    </row>
  </sheetData>
  <mergeCells count="4">
    <mergeCell ref="D4:D5"/>
    <mergeCell ref="E4:E5"/>
    <mergeCell ref="A1:A2"/>
    <mergeCell ref="C4:C5"/>
  </mergeCells>
  <hyperlinks>
    <hyperlink ref="A1:A2" location="Contents!A1" display="Return to Contents"/>
    <hyperlink ref="B13" r:id="rId1" display="Scottish Fiscal Commission (2020) Scotland's Economic and Fiscal Forecasts - February 2020,"/>
    <hyperlink ref="B14" r:id="rId2" display="Scottish Fiscal Commission (2020) Scotland's Economic and Fiscal Forecasts - January 2021."/>
  </hyperlinks>
  <pageMargins left="0.7" right="0.7" top="0.75" bottom="0.75" header="0.3" footer="0.3"/>
  <pageSetup paperSize="9" orientation="portrait"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A2"/>
  <sheetViews>
    <sheetView showGridLines="0" workbookViewId="0">
      <selection sqref="A1:A2"/>
    </sheetView>
  </sheetViews>
  <sheetFormatPr defaultColWidth="8.7109375" defaultRowHeight="12.75"/>
  <cols>
    <col min="1" max="1" width="9.28515625" style="2" customWidth="1"/>
    <col min="2" max="16384" width="8.7109375" style="2"/>
  </cols>
  <sheetData>
    <row r="1" spans="1:1" ht="14.25" customHeight="1">
      <c r="A1" s="187" t="s">
        <v>16</v>
      </c>
    </row>
    <row r="2" spans="1:1" ht="14.25" customHeight="1">
      <c r="A2" s="187"/>
    </row>
  </sheetData>
  <mergeCells count="1">
    <mergeCell ref="A1:A2"/>
  </mergeCells>
  <hyperlinks>
    <hyperlink ref="A1:A2" location="Contents!A1" display="Return to Contents"/>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showGridLines="0" workbookViewId="0">
      <selection sqref="A1:A2"/>
    </sheetView>
  </sheetViews>
  <sheetFormatPr defaultColWidth="9.140625" defaultRowHeight="12.75"/>
  <cols>
    <col min="1" max="1" width="9.28515625" style="2" customWidth="1"/>
    <col min="2" max="2" width="40.7109375" style="2" customWidth="1"/>
    <col min="3" max="3" width="17.7109375" style="2" customWidth="1"/>
    <col min="4" max="6" width="15.5703125" style="2" customWidth="1"/>
    <col min="7" max="7" width="11.85546875" style="2" customWidth="1"/>
    <col min="8" max="8" width="13.85546875" style="2" customWidth="1"/>
    <col min="9" max="9" width="11.5703125" style="2" customWidth="1"/>
    <col min="10" max="10" width="11.140625" style="2" customWidth="1"/>
    <col min="11" max="16384" width="9.140625" style="2"/>
  </cols>
  <sheetData>
    <row r="1" spans="1:13" ht="14.25" customHeight="1">
      <c r="A1" s="187" t="s">
        <v>16</v>
      </c>
    </row>
    <row r="2" spans="1:13" ht="14.25" customHeight="1">
      <c r="A2" s="187"/>
    </row>
    <row r="3" spans="1:13" s="6" customFormat="1" ht="16.5" thickBot="1">
      <c r="B3" s="126" t="s">
        <v>135</v>
      </c>
      <c r="C3" s="7"/>
      <c r="D3" s="2"/>
      <c r="E3" s="3"/>
      <c r="F3" s="2"/>
      <c r="G3" s="10"/>
      <c r="H3" s="10"/>
      <c r="I3" s="10"/>
      <c r="J3" s="10"/>
      <c r="K3" s="10"/>
      <c r="L3" s="10"/>
      <c r="M3" s="10"/>
    </row>
    <row r="4" spans="1:13" ht="23.45" customHeight="1">
      <c r="B4" s="54" t="s">
        <v>1</v>
      </c>
      <c r="C4" s="28"/>
      <c r="D4" s="19"/>
      <c r="E4" s="19"/>
      <c r="F4" s="15"/>
      <c r="G4"/>
      <c r="H4"/>
      <c r="I4"/>
      <c r="J4"/>
      <c r="K4"/>
      <c r="L4"/>
      <c r="M4"/>
    </row>
    <row r="5" spans="1:13" ht="21" customHeight="1" thickBot="1">
      <c r="B5" s="29" t="s">
        <v>62</v>
      </c>
      <c r="C5" s="30">
        <v>715.20370283498983</v>
      </c>
      <c r="D5"/>
      <c r="E5"/>
      <c r="F5"/>
      <c r="G5"/>
      <c r="H5"/>
      <c r="I5"/>
      <c r="J5"/>
      <c r="K5"/>
      <c r="L5"/>
      <c r="M5"/>
    </row>
    <row r="6" spans="1:13" ht="21" customHeight="1" thickBot="1">
      <c r="B6" s="36" t="s">
        <v>63</v>
      </c>
      <c r="C6" s="30">
        <v>-2.4556966163516143</v>
      </c>
      <c r="D6"/>
      <c r="E6"/>
      <c r="F6"/>
      <c r="G6"/>
      <c r="H6"/>
      <c r="I6"/>
      <c r="J6"/>
      <c r="K6"/>
      <c r="L6"/>
      <c r="M6"/>
    </row>
    <row r="7" spans="1:13" ht="21" customHeight="1" thickBot="1">
      <c r="B7" s="36" t="s">
        <v>94</v>
      </c>
      <c r="C7" s="30">
        <v>-1.7908613023379303</v>
      </c>
      <c r="D7"/>
      <c r="E7"/>
      <c r="F7"/>
      <c r="G7"/>
      <c r="H7"/>
      <c r="I7"/>
      <c r="J7"/>
      <c r="K7"/>
      <c r="L7"/>
      <c r="M7"/>
    </row>
    <row r="8" spans="1:13" ht="21" customHeight="1" thickBot="1">
      <c r="B8" s="36" t="s">
        <v>68</v>
      </c>
      <c r="C8" s="30">
        <v>11.413316373699699</v>
      </c>
      <c r="D8"/>
      <c r="E8"/>
      <c r="F8"/>
      <c r="G8"/>
      <c r="H8"/>
      <c r="I8"/>
      <c r="J8"/>
      <c r="K8"/>
      <c r="L8"/>
      <c r="M8"/>
    </row>
    <row r="9" spans="1:13" ht="21" customHeight="1" thickBot="1">
      <c r="B9" s="29" t="s">
        <v>23</v>
      </c>
      <c r="C9" s="30">
        <v>722.37046128999998</v>
      </c>
      <c r="D9"/>
      <c r="E9"/>
      <c r="F9"/>
      <c r="G9"/>
      <c r="H9"/>
      <c r="I9"/>
      <c r="J9"/>
      <c r="K9"/>
      <c r="L9"/>
      <c r="M9"/>
    </row>
    <row r="10" spans="1:13" ht="21" customHeight="1" thickBot="1">
      <c r="B10" s="29" t="s">
        <v>28</v>
      </c>
      <c r="C10" s="30">
        <v>7.1667584550101537</v>
      </c>
      <c r="D10"/>
      <c r="E10"/>
      <c r="F10"/>
      <c r="G10"/>
      <c r="H10"/>
      <c r="I10"/>
      <c r="J10"/>
      <c r="K10"/>
      <c r="L10"/>
      <c r="M10"/>
    </row>
    <row r="11" spans="1:13" ht="21" customHeight="1" thickBot="1">
      <c r="B11" s="31" t="s">
        <v>60</v>
      </c>
      <c r="C11" s="32">
        <v>-4.3495770798422644</v>
      </c>
      <c r="D11"/>
      <c r="E11"/>
      <c r="F11"/>
    </row>
    <row r="12" spans="1:13">
      <c r="B12" s="18" t="s">
        <v>223</v>
      </c>
      <c r="C12" s="35"/>
      <c r="D12" s="35"/>
    </row>
    <row r="13" spans="1:13">
      <c r="B13" s="145" t="s">
        <v>87</v>
      </c>
      <c r="C13" s="35"/>
      <c r="D13" s="35"/>
    </row>
    <row r="14" spans="1:13" ht="14.25">
      <c r="B14" s="145" t="s">
        <v>83</v>
      </c>
      <c r="C14" s="27"/>
      <c r="D14" s="27"/>
    </row>
    <row r="15" spans="1:13" ht="73.5" customHeight="1">
      <c r="B15" s="192" t="s">
        <v>96</v>
      </c>
      <c r="C15" s="192"/>
      <c r="D15" s="192"/>
    </row>
    <row r="16" spans="1:13">
      <c r="B16" s="42"/>
    </row>
  </sheetData>
  <mergeCells count="2">
    <mergeCell ref="A1:A2"/>
    <mergeCell ref="B15:D15"/>
  </mergeCells>
  <hyperlinks>
    <hyperlink ref="A1:A2" location="Contents!A1" display="Return to Contents"/>
    <hyperlink ref="B12:C12" r:id="rId1" display="Source: Scottish Fiscal Commission (2018) Scotland's Economic and Fiscal Forecasts - December 2018,"/>
    <hyperlink ref="B12" r:id="rId2"/>
  </hyperlinks>
  <pageMargins left="0.7" right="0.7" top="0.75" bottom="0.75" header="0.3" footer="0.3"/>
  <pageSetup paperSize="9" orientation="portrait"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zoomScaleNormal="100" workbookViewId="0">
      <selection sqref="A1:A2"/>
    </sheetView>
  </sheetViews>
  <sheetFormatPr defaultColWidth="9.140625" defaultRowHeight="12.75"/>
  <cols>
    <col min="1" max="1" width="9.28515625" style="2" customWidth="1"/>
    <col min="2" max="2" width="13.5703125" style="2" customWidth="1"/>
    <col min="3" max="4" width="16.7109375" style="2" customWidth="1"/>
    <col min="5" max="5" width="15.5703125" style="2" customWidth="1"/>
    <col min="6" max="6" width="11.85546875" style="2" customWidth="1"/>
    <col min="7" max="7" width="13.85546875" style="2" customWidth="1"/>
    <col min="8" max="8" width="11.5703125" style="2" customWidth="1"/>
    <col min="9" max="9" width="11.140625" style="2" customWidth="1"/>
    <col min="10" max="16384" width="9.140625" style="2"/>
  </cols>
  <sheetData>
    <row r="1" spans="1:12" ht="14.25" customHeight="1">
      <c r="A1" s="187" t="s">
        <v>16</v>
      </c>
    </row>
    <row r="2" spans="1:12" ht="14.25" customHeight="1">
      <c r="A2" s="187"/>
    </row>
    <row r="3" spans="1:12" s="6" customFormat="1" ht="15">
      <c r="B3" s="126" t="s">
        <v>136</v>
      </c>
      <c r="C3" s="3"/>
      <c r="D3" s="3"/>
      <c r="E3" s="2"/>
      <c r="F3" s="10"/>
      <c r="G3" s="10"/>
      <c r="H3" s="10"/>
      <c r="I3" s="10"/>
      <c r="J3" s="10"/>
      <c r="K3" s="10"/>
      <c r="L3" s="10"/>
    </row>
    <row r="4" spans="1:12" s="6" customFormat="1" ht="14.45" customHeight="1">
      <c r="B4" s="47"/>
      <c r="C4" s="189" t="s">
        <v>124</v>
      </c>
      <c r="D4" s="189" t="s">
        <v>125</v>
      </c>
      <c r="E4" s="188" t="s">
        <v>23</v>
      </c>
      <c r="F4" s="10"/>
      <c r="G4" s="10"/>
      <c r="H4" s="10"/>
      <c r="I4" s="10"/>
      <c r="J4" s="10"/>
      <c r="K4" s="10"/>
      <c r="L4" s="10"/>
    </row>
    <row r="5" spans="1:12" ht="25.5" customHeight="1">
      <c r="B5" s="47"/>
      <c r="C5" s="189"/>
      <c r="D5" s="189"/>
      <c r="E5" s="188"/>
      <c r="F5"/>
      <c r="G5"/>
      <c r="H5"/>
      <c r="I5"/>
      <c r="J5"/>
      <c r="K5"/>
      <c r="L5"/>
    </row>
    <row r="6" spans="1:12" ht="15">
      <c r="B6" s="47" t="s">
        <v>1</v>
      </c>
      <c r="C6" s="52">
        <v>43867</v>
      </c>
      <c r="D6" s="52">
        <v>44224</v>
      </c>
      <c r="E6" s="60"/>
      <c r="F6"/>
      <c r="G6"/>
      <c r="H6"/>
      <c r="I6"/>
      <c r="J6"/>
      <c r="K6"/>
      <c r="L6"/>
    </row>
    <row r="7" spans="1:12" ht="15">
      <c r="B7" s="136" t="s">
        <v>5</v>
      </c>
      <c r="C7" s="138">
        <v>715.20370283498983</v>
      </c>
      <c r="D7" s="138">
        <v>717.18653848273402</v>
      </c>
      <c r="E7" s="137">
        <v>722.37046128999998</v>
      </c>
      <c r="F7"/>
      <c r="G7"/>
      <c r="H7"/>
      <c r="I7"/>
      <c r="J7"/>
      <c r="K7"/>
      <c r="L7"/>
    </row>
    <row r="8" spans="1:12" ht="15">
      <c r="B8" s="136" t="s">
        <v>6</v>
      </c>
      <c r="C8" s="138">
        <v>716.62315163561505</v>
      </c>
      <c r="D8" s="138">
        <v>695.94034167563211</v>
      </c>
      <c r="E8" s="139"/>
      <c r="F8"/>
      <c r="G8"/>
      <c r="H8"/>
      <c r="I8"/>
      <c r="J8"/>
      <c r="K8"/>
      <c r="L8"/>
    </row>
    <row r="9" spans="1:12" ht="15">
      <c r="B9" s="136" t="s">
        <v>7</v>
      </c>
      <c r="C9" s="138">
        <v>710.71335322367133</v>
      </c>
      <c r="D9" s="138">
        <v>695.74394025275978</v>
      </c>
      <c r="E9" s="140"/>
      <c r="F9"/>
      <c r="G9"/>
      <c r="H9"/>
      <c r="I9"/>
      <c r="J9"/>
      <c r="K9"/>
      <c r="L9"/>
    </row>
    <row r="10" spans="1:12" ht="15">
      <c r="B10" s="136" t="s">
        <v>8</v>
      </c>
      <c r="C10" s="138">
        <v>700.32549509087812</v>
      </c>
      <c r="D10" s="138">
        <v>692.48898003574163</v>
      </c>
      <c r="E10" s="138"/>
      <c r="F10"/>
      <c r="G10"/>
      <c r="H10"/>
      <c r="I10"/>
      <c r="J10"/>
      <c r="K10"/>
      <c r="L10"/>
    </row>
    <row r="11" spans="1:12" ht="15">
      <c r="B11" s="136" t="s">
        <v>11</v>
      </c>
      <c r="C11" s="154">
        <v>688.07091635472739</v>
      </c>
      <c r="D11" s="154">
        <v>682.41954107153151</v>
      </c>
      <c r="E11" s="138"/>
      <c r="F11"/>
      <c r="G11"/>
      <c r="H11"/>
      <c r="I11"/>
      <c r="J11"/>
      <c r="K11"/>
      <c r="L11"/>
    </row>
    <row r="12" spans="1:12" ht="15">
      <c r="B12" s="141" t="s">
        <v>22</v>
      </c>
      <c r="C12" s="142"/>
      <c r="D12" s="142">
        <v>673.23857582175015</v>
      </c>
      <c r="E12" s="143"/>
      <c r="F12"/>
      <c r="G12"/>
      <c r="H12"/>
      <c r="I12"/>
      <c r="J12"/>
      <c r="K12"/>
      <c r="L12"/>
    </row>
    <row r="13" spans="1:12" ht="15">
      <c r="B13" s="18" t="s">
        <v>223</v>
      </c>
      <c r="C13" s="19"/>
      <c r="D13" s="19"/>
      <c r="E13" s="15"/>
      <c r="F13"/>
      <c r="G13"/>
      <c r="H13"/>
      <c r="I13"/>
      <c r="J13"/>
      <c r="K13"/>
      <c r="L13"/>
    </row>
    <row r="14" spans="1:12" ht="15">
      <c r="B14" s="18" t="s">
        <v>203</v>
      </c>
      <c r="C14" s="19"/>
      <c r="D14" s="19"/>
      <c r="E14" s="15"/>
      <c r="F14"/>
      <c r="G14"/>
      <c r="H14"/>
      <c r="I14"/>
      <c r="J14"/>
      <c r="K14"/>
      <c r="L14"/>
    </row>
    <row r="15" spans="1:12" ht="15">
      <c r="B15" s="145" t="s">
        <v>83</v>
      </c>
      <c r="C15"/>
      <c r="D15"/>
      <c r="E15"/>
      <c r="F15"/>
      <c r="G15"/>
      <c r="H15"/>
      <c r="I15"/>
      <c r="J15"/>
      <c r="K15"/>
      <c r="L15"/>
    </row>
    <row r="16" spans="1:12" ht="65.099999999999994" customHeight="1">
      <c r="B16" s="193" t="s">
        <v>126</v>
      </c>
      <c r="C16" s="193"/>
      <c r="D16" s="193"/>
      <c r="E16" s="193"/>
      <c r="F16"/>
      <c r="G16"/>
      <c r="H16"/>
      <c r="I16"/>
      <c r="J16"/>
      <c r="K16"/>
      <c r="L16"/>
    </row>
    <row r="17" spans="2:12" ht="15">
      <c r="B17" s="21"/>
      <c r="C17"/>
      <c r="D17"/>
      <c r="E17"/>
      <c r="F17"/>
      <c r="G17"/>
      <c r="H17"/>
      <c r="I17"/>
      <c r="J17"/>
      <c r="K17"/>
      <c r="L17"/>
    </row>
    <row r="18" spans="2:12" ht="15">
      <c r="B18"/>
      <c r="C18"/>
      <c r="D18"/>
      <c r="E18"/>
      <c r="F18"/>
      <c r="G18"/>
      <c r="H18"/>
      <c r="I18"/>
      <c r="J18"/>
      <c r="K18"/>
      <c r="L18"/>
    </row>
    <row r="19" spans="2:12" ht="15">
      <c r="B19"/>
      <c r="C19"/>
      <c r="D19"/>
      <c r="E19"/>
      <c r="F19"/>
      <c r="G19"/>
      <c r="H19"/>
      <c r="I19"/>
      <c r="J19"/>
      <c r="K19"/>
      <c r="L19"/>
    </row>
    <row r="20" spans="2:12" ht="15">
      <c r="B20"/>
      <c r="C20"/>
      <c r="D20"/>
      <c r="E20"/>
      <c r="F20"/>
      <c r="G20"/>
      <c r="H20"/>
      <c r="I20"/>
      <c r="J20"/>
      <c r="K20"/>
      <c r="L20"/>
    </row>
    <row r="21" spans="2:12" ht="15">
      <c r="B21"/>
      <c r="C21"/>
      <c r="D21"/>
      <c r="E21"/>
    </row>
  </sheetData>
  <mergeCells count="5">
    <mergeCell ref="A1:A2"/>
    <mergeCell ref="C4:C5"/>
    <mergeCell ref="D4:D5"/>
    <mergeCell ref="E4:E5"/>
    <mergeCell ref="B16:E16"/>
  </mergeCells>
  <hyperlinks>
    <hyperlink ref="A1:A2" location="Contents!A1" display="Return to Contents"/>
    <hyperlink ref="B13" r:id="rId1" display="Scottish Fiscal Commission (2020) Scotland's Economic and Fiscal Forecasts - February 2020,"/>
    <hyperlink ref="B14" r:id="rId2" display="Scottish Fiscal Commission (2020) Scotland's Economic and Fiscal Forecasts - January 2021."/>
  </hyperlinks>
  <pageMargins left="0.7" right="0.7" top="0.75" bottom="0.75" header="0.3" footer="0.3"/>
  <pageSetup paperSize="9" orientation="portrait"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A2"/>
  <sheetViews>
    <sheetView showGridLines="0" workbookViewId="0">
      <selection sqref="A1:A2"/>
    </sheetView>
  </sheetViews>
  <sheetFormatPr defaultColWidth="8.7109375" defaultRowHeight="12.75"/>
  <cols>
    <col min="1" max="1" width="9.28515625" style="2" customWidth="1"/>
    <col min="2" max="16384" width="8.7109375" style="2"/>
  </cols>
  <sheetData>
    <row r="1" spans="1:1" ht="14.25" customHeight="1">
      <c r="A1" s="187" t="s">
        <v>16</v>
      </c>
    </row>
    <row r="2" spans="1:1" ht="14.25" customHeight="1">
      <c r="A2" s="187"/>
    </row>
  </sheetData>
  <mergeCells count="1">
    <mergeCell ref="A1:A2"/>
  </mergeCells>
  <hyperlinks>
    <hyperlink ref="A1:A2" location="Contents!A1" display="Return to Contents"/>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showGridLines="0" workbookViewId="0">
      <selection sqref="A1:A2"/>
    </sheetView>
  </sheetViews>
  <sheetFormatPr defaultColWidth="9.140625" defaultRowHeight="12.75"/>
  <cols>
    <col min="1" max="1" width="9.28515625" style="2" customWidth="1"/>
    <col min="2" max="2" width="50" style="2" customWidth="1"/>
    <col min="3" max="3" width="17.7109375" style="2" customWidth="1"/>
    <col min="4" max="6" width="15.5703125" style="2" customWidth="1"/>
    <col min="7" max="7" width="11.85546875" style="2" customWidth="1"/>
    <col min="8" max="8" width="13.85546875" style="2" customWidth="1"/>
    <col min="9" max="9" width="11.5703125" style="2" customWidth="1"/>
    <col min="10" max="10" width="11.140625" style="2" customWidth="1"/>
    <col min="11" max="16384" width="9.140625" style="2"/>
  </cols>
  <sheetData>
    <row r="1" spans="1:13" ht="14.25" customHeight="1">
      <c r="A1" s="187" t="s">
        <v>16</v>
      </c>
    </row>
    <row r="2" spans="1:13" ht="14.25" customHeight="1">
      <c r="A2" s="187"/>
    </row>
    <row r="3" spans="1:13" s="6" customFormat="1" ht="16.5" thickBot="1">
      <c r="B3" s="126" t="s">
        <v>138</v>
      </c>
      <c r="C3" s="7"/>
      <c r="D3" s="2"/>
      <c r="E3" s="3"/>
      <c r="F3" s="2"/>
      <c r="G3" s="10"/>
      <c r="H3" s="10"/>
      <c r="I3" s="10"/>
      <c r="J3" s="10"/>
      <c r="K3" s="10"/>
      <c r="L3" s="10"/>
      <c r="M3" s="10"/>
    </row>
    <row r="4" spans="1:13" ht="26.1" customHeight="1">
      <c r="B4" s="54" t="s">
        <v>1</v>
      </c>
      <c r="C4" s="28"/>
      <c r="D4" s="19"/>
      <c r="E4" s="19"/>
      <c r="F4" s="15"/>
      <c r="G4"/>
      <c r="H4"/>
      <c r="I4"/>
      <c r="J4"/>
      <c r="K4"/>
      <c r="L4"/>
      <c r="M4"/>
    </row>
    <row r="5" spans="1:13" ht="21" customHeight="1" thickBot="1">
      <c r="B5" s="127" t="s">
        <v>56</v>
      </c>
      <c r="C5" s="156">
        <v>1583</v>
      </c>
      <c r="D5"/>
      <c r="E5"/>
      <c r="F5"/>
      <c r="G5"/>
      <c r="H5"/>
      <c r="I5"/>
      <c r="J5"/>
      <c r="K5"/>
      <c r="L5"/>
      <c r="M5"/>
    </row>
    <row r="6" spans="1:13" ht="21" customHeight="1" thickBot="1">
      <c r="B6" s="157" t="s">
        <v>99</v>
      </c>
      <c r="C6" s="156">
        <v>-20</v>
      </c>
      <c r="D6"/>
      <c r="E6"/>
      <c r="F6"/>
      <c r="G6"/>
      <c r="H6"/>
      <c r="I6"/>
      <c r="J6"/>
      <c r="K6"/>
      <c r="L6"/>
      <c r="M6"/>
    </row>
    <row r="7" spans="1:13" ht="21" customHeight="1" thickBot="1">
      <c r="B7" s="129" t="s">
        <v>104</v>
      </c>
      <c r="C7" s="156">
        <v>20</v>
      </c>
      <c r="D7"/>
      <c r="E7"/>
      <c r="F7"/>
      <c r="G7"/>
      <c r="H7"/>
      <c r="I7"/>
      <c r="J7"/>
      <c r="K7"/>
      <c r="L7"/>
      <c r="M7"/>
    </row>
    <row r="8" spans="1:13" ht="32.1" customHeight="1" thickBot="1">
      <c r="B8" s="129" t="s">
        <v>105</v>
      </c>
      <c r="C8" s="156">
        <v>3</v>
      </c>
      <c r="D8"/>
      <c r="E8"/>
      <c r="F8"/>
      <c r="G8"/>
      <c r="H8"/>
      <c r="I8"/>
      <c r="J8"/>
      <c r="K8"/>
      <c r="L8"/>
      <c r="M8"/>
    </row>
    <row r="9" spans="1:13" ht="21" customHeight="1" thickBot="1">
      <c r="B9" s="129" t="s">
        <v>106</v>
      </c>
      <c r="C9" s="156">
        <v>13.497634805180658</v>
      </c>
      <c r="D9"/>
      <c r="E9"/>
      <c r="F9"/>
      <c r="G9"/>
      <c r="H9"/>
      <c r="I9"/>
      <c r="J9"/>
      <c r="K9"/>
      <c r="L9"/>
      <c r="M9"/>
    </row>
    <row r="10" spans="1:13" ht="21" customHeight="1" thickBot="1">
      <c r="B10" s="129" t="s">
        <v>100</v>
      </c>
      <c r="C10" s="156">
        <v>-5.2324153452976416</v>
      </c>
      <c r="D10"/>
      <c r="E10"/>
      <c r="F10"/>
      <c r="G10"/>
      <c r="H10"/>
      <c r="I10"/>
      <c r="J10"/>
      <c r="K10"/>
      <c r="L10"/>
      <c r="M10"/>
    </row>
    <row r="11" spans="1:13" ht="21" customHeight="1" thickBot="1">
      <c r="B11" s="129" t="s">
        <v>101</v>
      </c>
      <c r="C11" s="156">
        <v>-58.05</v>
      </c>
      <c r="D11"/>
      <c r="E11"/>
      <c r="F11"/>
      <c r="G11"/>
      <c r="H11"/>
      <c r="I11"/>
      <c r="J11"/>
      <c r="K11"/>
      <c r="L11"/>
      <c r="M11"/>
    </row>
    <row r="12" spans="1:13" ht="30" customHeight="1" thickBot="1">
      <c r="B12" s="129" t="s">
        <v>102</v>
      </c>
      <c r="C12" s="156">
        <v>51.644292810027629</v>
      </c>
      <c r="D12"/>
      <c r="E12"/>
      <c r="F12"/>
      <c r="G12"/>
      <c r="H12"/>
      <c r="I12"/>
      <c r="J12"/>
      <c r="K12"/>
      <c r="L12"/>
      <c r="M12"/>
    </row>
    <row r="13" spans="1:13" ht="26.45" customHeight="1" thickBot="1">
      <c r="B13" s="129" t="s">
        <v>103</v>
      </c>
      <c r="C13" s="156">
        <v>37.946718089994498</v>
      </c>
      <c r="D13"/>
      <c r="E13"/>
      <c r="F13"/>
      <c r="G13"/>
      <c r="H13"/>
      <c r="I13"/>
      <c r="J13"/>
      <c r="K13"/>
      <c r="L13"/>
      <c r="M13"/>
    </row>
    <row r="14" spans="1:13" ht="21" customHeight="1" thickBot="1">
      <c r="B14" s="129" t="s">
        <v>68</v>
      </c>
      <c r="C14" s="156">
        <v>0.19376964009485675</v>
      </c>
      <c r="D14"/>
      <c r="E14"/>
      <c r="F14"/>
      <c r="G14"/>
      <c r="H14"/>
      <c r="I14"/>
      <c r="J14"/>
      <c r="K14"/>
      <c r="L14"/>
      <c r="M14"/>
    </row>
    <row r="15" spans="1:13" ht="21" customHeight="1" thickBot="1">
      <c r="B15" s="127" t="s">
        <v>23</v>
      </c>
      <c r="C15" s="156">
        <v>1626</v>
      </c>
      <c r="D15"/>
      <c r="E15"/>
      <c r="F15"/>
      <c r="G15"/>
      <c r="H15"/>
      <c r="I15"/>
      <c r="J15"/>
      <c r="K15"/>
      <c r="L15"/>
      <c r="M15"/>
    </row>
    <row r="16" spans="1:13" ht="21" customHeight="1" thickBot="1">
      <c r="B16" s="127" t="s">
        <v>28</v>
      </c>
      <c r="C16" s="156">
        <v>43</v>
      </c>
      <c r="D16"/>
      <c r="E16"/>
      <c r="F16"/>
      <c r="G16"/>
      <c r="H16"/>
      <c r="I16"/>
      <c r="J16"/>
      <c r="K16"/>
      <c r="L16"/>
      <c r="M16"/>
    </row>
    <row r="17" spans="2:6" ht="21" customHeight="1" thickBot="1">
      <c r="B17" s="131" t="s">
        <v>60</v>
      </c>
      <c r="C17" s="158">
        <v>3</v>
      </c>
      <c r="D17"/>
      <c r="E17"/>
      <c r="F17"/>
    </row>
    <row r="18" spans="2:6">
      <c r="B18" s="18" t="s">
        <v>223</v>
      </c>
      <c r="C18" s="35"/>
      <c r="D18" s="35"/>
    </row>
    <row r="19" spans="2:6" ht="14.25">
      <c r="B19" s="145" t="s">
        <v>87</v>
      </c>
      <c r="C19" s="27"/>
      <c r="D19" s="27"/>
    </row>
    <row r="20" spans="2:6">
      <c r="B20" s="145" t="s">
        <v>83</v>
      </c>
      <c r="C20" s="46"/>
    </row>
  </sheetData>
  <mergeCells count="1">
    <mergeCell ref="A1:A2"/>
  </mergeCells>
  <hyperlinks>
    <hyperlink ref="A1:A2" location="Contents!A1" display="Return to Contents"/>
    <hyperlink ref="B18:C18" r:id="rId1" display="Source: Scottish Fiscal Commission (2018) Scotland's Economic and Fiscal Forecasts - December 2018,"/>
    <hyperlink ref="B18" r:id="rId2"/>
  </hyperlinks>
  <pageMargins left="0.7" right="0.7" top="0.75" bottom="0.75" header="0.3" footer="0.3"/>
  <pageSetup paperSize="9" orientation="portrait"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zoomScaleNormal="100" workbookViewId="0">
      <selection sqref="A1:A2"/>
    </sheetView>
  </sheetViews>
  <sheetFormatPr defaultColWidth="9.140625" defaultRowHeight="12.75"/>
  <cols>
    <col min="1" max="1" width="9.28515625" style="2" customWidth="1"/>
    <col min="2" max="2" width="13.5703125" style="2" customWidth="1"/>
    <col min="3" max="3" width="16.7109375" style="2" customWidth="1"/>
    <col min="4" max="4" width="15.5703125" style="2" customWidth="1"/>
    <col min="5" max="5" width="11.85546875" style="2" customWidth="1"/>
    <col min="6" max="6" width="13.85546875" style="2" customWidth="1"/>
    <col min="7" max="7" width="11.5703125" style="2" customWidth="1"/>
    <col min="8" max="8" width="11.140625" style="2" customWidth="1"/>
    <col min="9" max="16384" width="9.140625" style="2"/>
  </cols>
  <sheetData>
    <row r="1" spans="1:12" ht="14.25" customHeight="1">
      <c r="A1" s="187" t="s">
        <v>16</v>
      </c>
    </row>
    <row r="2" spans="1:12" ht="14.25" customHeight="1">
      <c r="A2" s="187"/>
    </row>
    <row r="3" spans="1:12" s="6" customFormat="1" ht="15">
      <c r="B3" s="126" t="s">
        <v>137</v>
      </c>
      <c r="C3" s="3"/>
      <c r="D3" s="2"/>
      <c r="E3" s="10"/>
      <c r="F3" s="10"/>
      <c r="G3" s="10"/>
      <c r="H3" s="10"/>
      <c r="I3" s="10"/>
      <c r="J3" s="10"/>
      <c r="K3" s="10"/>
    </row>
    <row r="4" spans="1:12" s="6" customFormat="1" ht="14.45" customHeight="1">
      <c r="B4" s="47"/>
      <c r="C4" s="189" t="s">
        <v>124</v>
      </c>
      <c r="D4" s="189" t="s">
        <v>125</v>
      </c>
      <c r="E4" s="188" t="s">
        <v>23</v>
      </c>
      <c r="F4" s="10"/>
      <c r="G4" s="10"/>
      <c r="H4" s="10"/>
      <c r="I4" s="10"/>
      <c r="J4" s="10"/>
      <c r="K4" s="10"/>
      <c r="L4" s="10"/>
    </row>
    <row r="5" spans="1:12" ht="25.5" customHeight="1">
      <c r="B5" s="47"/>
      <c r="C5" s="189"/>
      <c r="D5" s="189"/>
      <c r="E5" s="188"/>
      <c r="F5"/>
      <c r="G5"/>
      <c r="H5"/>
      <c r="I5"/>
      <c r="J5"/>
      <c r="K5"/>
      <c r="L5"/>
    </row>
    <row r="6" spans="1:12" ht="15">
      <c r="B6" s="47" t="s">
        <v>1</v>
      </c>
      <c r="C6" s="52">
        <v>43867</v>
      </c>
      <c r="D6" s="52">
        <v>44224</v>
      </c>
      <c r="E6" s="60"/>
      <c r="F6"/>
      <c r="G6"/>
      <c r="H6"/>
      <c r="I6"/>
      <c r="J6"/>
      <c r="K6"/>
      <c r="L6"/>
    </row>
    <row r="7" spans="1:12" ht="15">
      <c r="B7" s="136" t="s">
        <v>5</v>
      </c>
      <c r="C7" s="138">
        <v>1582.8840319726489</v>
      </c>
      <c r="D7" s="138">
        <v>1574.249261130233</v>
      </c>
      <c r="E7" s="137">
        <v>1626</v>
      </c>
      <c r="F7"/>
      <c r="G7"/>
      <c r="H7"/>
      <c r="I7"/>
      <c r="J7"/>
      <c r="K7"/>
      <c r="L7"/>
    </row>
    <row r="8" spans="1:12" ht="15">
      <c r="B8" s="136" t="s">
        <v>6</v>
      </c>
      <c r="C8" s="138">
        <v>1649.554261775959</v>
      </c>
      <c r="D8" s="138">
        <v>1669.3607042810058</v>
      </c>
      <c r="E8" s="139"/>
      <c r="F8"/>
      <c r="G8"/>
      <c r="H8"/>
      <c r="I8"/>
      <c r="J8"/>
      <c r="K8"/>
      <c r="L8"/>
    </row>
    <row r="9" spans="1:12" ht="15">
      <c r="B9" s="136" t="s">
        <v>7</v>
      </c>
      <c r="C9" s="138">
        <v>1714.2779448577828</v>
      </c>
      <c r="D9" s="138">
        <v>1807.3808272516278</v>
      </c>
      <c r="E9" s="140"/>
      <c r="F9"/>
      <c r="G9"/>
      <c r="H9"/>
      <c r="I9"/>
      <c r="J9"/>
      <c r="K9"/>
      <c r="L9"/>
    </row>
    <row r="10" spans="1:12" ht="15">
      <c r="B10" s="136" t="s">
        <v>8</v>
      </c>
      <c r="C10" s="138">
        <v>1776.106038426615</v>
      </c>
      <c r="D10" s="138">
        <v>1916.305173600135</v>
      </c>
      <c r="E10" s="138"/>
      <c r="F10"/>
      <c r="G10"/>
      <c r="H10"/>
      <c r="I10"/>
      <c r="J10"/>
      <c r="K10"/>
      <c r="L10"/>
    </row>
    <row r="11" spans="1:12" ht="15">
      <c r="B11" s="136" t="s">
        <v>11</v>
      </c>
      <c r="C11" s="154">
        <v>1841.4696165663047</v>
      </c>
      <c r="D11" s="154">
        <v>2008.127771985774</v>
      </c>
      <c r="E11" s="138"/>
      <c r="F11"/>
      <c r="G11"/>
      <c r="H11"/>
      <c r="I11"/>
      <c r="J11"/>
      <c r="K11"/>
      <c r="L11"/>
    </row>
    <row r="12" spans="1:12" ht="15">
      <c r="B12" s="141" t="s">
        <v>22</v>
      </c>
      <c r="C12" s="142"/>
      <c r="D12" s="142">
        <v>2104.8322796119674</v>
      </c>
      <c r="E12" s="143"/>
      <c r="F12"/>
      <c r="G12"/>
      <c r="H12"/>
      <c r="I12"/>
      <c r="J12"/>
      <c r="K12"/>
      <c r="L12"/>
    </row>
    <row r="13" spans="1:12" ht="15">
      <c r="B13" s="18" t="s">
        <v>223</v>
      </c>
      <c r="C13" s="19"/>
      <c r="D13" s="15"/>
      <c r="E13"/>
      <c r="F13"/>
      <c r="G13"/>
      <c r="H13"/>
      <c r="I13"/>
      <c r="J13"/>
      <c r="K13"/>
    </row>
    <row r="14" spans="1:12" ht="15">
      <c r="B14" s="18" t="s">
        <v>128</v>
      </c>
      <c r="C14" s="19"/>
      <c r="D14" s="15"/>
      <c r="E14"/>
      <c r="F14"/>
      <c r="G14"/>
      <c r="H14"/>
      <c r="I14"/>
      <c r="J14"/>
      <c r="K14"/>
    </row>
    <row r="15" spans="1:12" ht="15">
      <c r="B15" s="18" t="s">
        <v>203</v>
      </c>
      <c r="C15" s="19"/>
      <c r="D15" s="15"/>
      <c r="E15"/>
      <c r="F15"/>
      <c r="G15"/>
      <c r="H15"/>
      <c r="I15"/>
      <c r="J15"/>
      <c r="K15"/>
    </row>
    <row r="16" spans="1:12" ht="15">
      <c r="B16" s="145" t="s">
        <v>83</v>
      </c>
      <c r="C16"/>
      <c r="D16"/>
      <c r="E16"/>
      <c r="F16"/>
      <c r="G16"/>
      <c r="H16"/>
      <c r="I16"/>
      <c r="J16"/>
      <c r="K16"/>
    </row>
    <row r="17" spans="2:11" ht="65.099999999999994" customHeight="1">
      <c r="B17" s="194"/>
      <c r="C17" s="194"/>
      <c r="D17" s="194"/>
      <c r="E17"/>
      <c r="F17"/>
      <c r="G17"/>
      <c r="H17"/>
      <c r="I17"/>
      <c r="J17"/>
      <c r="K17"/>
    </row>
    <row r="18" spans="2:11" ht="15">
      <c r="B18" s="21"/>
      <c r="C18"/>
      <c r="D18"/>
      <c r="E18"/>
      <c r="F18"/>
      <c r="G18"/>
      <c r="H18"/>
      <c r="I18"/>
      <c r="J18"/>
      <c r="K18"/>
    </row>
    <row r="19" spans="2:11" ht="15">
      <c r="B19"/>
      <c r="C19"/>
      <c r="D19"/>
      <c r="E19"/>
      <c r="F19"/>
      <c r="G19"/>
      <c r="H19"/>
      <c r="I19"/>
      <c r="J19"/>
      <c r="K19"/>
    </row>
    <row r="20" spans="2:11" ht="15">
      <c r="B20"/>
      <c r="C20"/>
      <c r="D20"/>
      <c r="E20"/>
      <c r="F20"/>
      <c r="G20"/>
      <c r="H20"/>
      <c r="I20"/>
      <c r="J20"/>
      <c r="K20"/>
    </row>
    <row r="21" spans="2:11" ht="15">
      <c r="B21"/>
      <c r="C21"/>
      <c r="D21"/>
      <c r="E21"/>
      <c r="F21"/>
      <c r="G21"/>
      <c r="H21"/>
      <c r="I21"/>
      <c r="J21"/>
      <c r="K21"/>
    </row>
    <row r="22" spans="2:11" ht="15">
      <c r="B22"/>
      <c r="C22"/>
      <c r="D22"/>
    </row>
  </sheetData>
  <mergeCells count="5">
    <mergeCell ref="A1:A2"/>
    <mergeCell ref="C4:C5"/>
    <mergeCell ref="D4:D5"/>
    <mergeCell ref="E4:E5"/>
    <mergeCell ref="B17:D17"/>
  </mergeCells>
  <hyperlinks>
    <hyperlink ref="A1:A2" location="Contents!A1" display="Return to Contents"/>
    <hyperlink ref="B13" r:id="rId1" display="Scottish Fiscal Commission (2020) Scotland's Economic and Fiscal Forecasts - February 2020,"/>
    <hyperlink ref="B14" r:id="rId2"/>
  </hyperlinks>
  <pageMargins left="0.7" right="0.7" top="0.75" bottom="0.75" header="0.3" footer="0.3"/>
  <pageSetup paperSize="9"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showGridLines="0" workbookViewId="0">
      <selection sqref="A1:A2"/>
    </sheetView>
  </sheetViews>
  <sheetFormatPr defaultColWidth="9.140625" defaultRowHeight="12.75"/>
  <cols>
    <col min="1" max="1" width="9.28515625" style="2" customWidth="1"/>
    <col min="2" max="2" width="50.85546875" style="2" customWidth="1"/>
    <col min="3" max="8" width="15.5703125" style="2" customWidth="1"/>
    <col min="9" max="9" width="11.85546875" style="2" customWidth="1"/>
    <col min="10" max="10" width="13.85546875" style="2" customWidth="1"/>
    <col min="11" max="11" width="11.5703125" style="2" customWidth="1"/>
    <col min="12" max="12" width="11.140625" style="2" customWidth="1"/>
    <col min="13" max="16384" width="9.140625" style="2"/>
  </cols>
  <sheetData>
    <row r="1" spans="1:15" ht="14.25" customHeight="1">
      <c r="A1" s="187" t="s">
        <v>16</v>
      </c>
    </row>
    <row r="2" spans="1:15" ht="14.25" customHeight="1">
      <c r="A2" s="187"/>
    </row>
    <row r="3" spans="1:15" s="6" customFormat="1" ht="16.5" thickBot="1">
      <c r="B3" s="126" t="s">
        <v>160</v>
      </c>
      <c r="C3" s="7"/>
      <c r="D3" s="7"/>
      <c r="E3" s="7"/>
      <c r="F3" s="2"/>
      <c r="G3" s="3"/>
      <c r="H3" s="2"/>
      <c r="I3" s="10"/>
      <c r="J3" s="10"/>
      <c r="K3" s="10"/>
      <c r="L3" s="10"/>
      <c r="M3" s="10"/>
      <c r="N3" s="10"/>
      <c r="O3" s="10"/>
    </row>
    <row r="4" spans="1:15" ht="46.5" customHeight="1">
      <c r="B4" s="34" t="s">
        <v>1</v>
      </c>
      <c r="C4" s="28" t="s">
        <v>17</v>
      </c>
      <c r="D4" s="28" t="s">
        <v>49</v>
      </c>
      <c r="E4" s="28" t="s">
        <v>29</v>
      </c>
      <c r="F4" s="19"/>
      <c r="G4" s="19"/>
      <c r="H4" s="15"/>
      <c r="I4"/>
      <c r="J4"/>
      <c r="K4"/>
      <c r="L4"/>
      <c r="M4"/>
      <c r="N4"/>
      <c r="O4"/>
    </row>
    <row r="5" spans="1:15" ht="21" customHeight="1" thickBot="1">
      <c r="B5" s="127" t="s">
        <v>56</v>
      </c>
      <c r="C5" s="128">
        <v>291.64665349922535</v>
      </c>
      <c r="D5" s="128">
        <v>38.827940730664743</v>
      </c>
      <c r="E5" s="128">
        <v>330.4745942298901</v>
      </c>
      <c r="F5"/>
      <c r="G5"/>
      <c r="H5"/>
      <c r="I5"/>
      <c r="J5"/>
      <c r="K5"/>
      <c r="L5"/>
      <c r="M5"/>
      <c r="N5"/>
      <c r="O5"/>
    </row>
    <row r="6" spans="1:15" ht="21" customHeight="1" thickBot="1">
      <c r="B6" s="129" t="s">
        <v>65</v>
      </c>
      <c r="C6" s="130">
        <v>-2.9164665349922534</v>
      </c>
      <c r="D6" s="130">
        <v>0</v>
      </c>
      <c r="E6" s="130">
        <v>-2.9164665349922534</v>
      </c>
      <c r="F6"/>
      <c r="G6"/>
      <c r="H6"/>
      <c r="I6"/>
      <c r="J6"/>
      <c r="K6"/>
      <c r="L6"/>
      <c r="M6"/>
      <c r="N6"/>
      <c r="O6"/>
    </row>
    <row r="7" spans="1:15" ht="21" customHeight="1" thickBot="1">
      <c r="B7" s="129" t="s">
        <v>66</v>
      </c>
      <c r="C7" s="130">
        <v>1.5674381339674386</v>
      </c>
      <c r="D7" s="130">
        <v>0.20867853011326634</v>
      </c>
      <c r="E7" s="130">
        <v>1.7761166640807049</v>
      </c>
      <c r="F7"/>
      <c r="G7"/>
      <c r="H7"/>
      <c r="I7"/>
      <c r="J7"/>
      <c r="K7"/>
      <c r="L7"/>
      <c r="M7"/>
      <c r="N7"/>
      <c r="O7"/>
    </row>
    <row r="8" spans="1:15" ht="21" customHeight="1" thickBot="1">
      <c r="B8" s="129" t="s">
        <v>84</v>
      </c>
      <c r="C8" s="130">
        <v>3.15286529927738</v>
      </c>
      <c r="D8" s="130">
        <v>0</v>
      </c>
      <c r="E8" s="130">
        <v>3.15286529927738</v>
      </c>
      <c r="F8"/>
      <c r="G8"/>
      <c r="H8"/>
      <c r="I8"/>
      <c r="J8"/>
      <c r="K8"/>
      <c r="L8"/>
      <c r="M8"/>
      <c r="N8"/>
      <c r="O8"/>
    </row>
    <row r="9" spans="1:15" ht="21" customHeight="1" thickBot="1">
      <c r="B9" s="129" t="s">
        <v>67</v>
      </c>
      <c r="C9" s="130">
        <v>0</v>
      </c>
      <c r="D9" s="130">
        <v>19.323798</v>
      </c>
      <c r="E9" s="130">
        <v>19.323798</v>
      </c>
      <c r="F9"/>
      <c r="G9"/>
      <c r="H9"/>
      <c r="I9"/>
      <c r="J9"/>
      <c r="K9"/>
      <c r="L9"/>
      <c r="M9"/>
      <c r="N9"/>
      <c r="O9"/>
    </row>
    <row r="10" spans="1:15" ht="21" customHeight="1" thickBot="1">
      <c r="B10" s="129" t="s">
        <v>68</v>
      </c>
      <c r="C10" s="130">
        <v>2.7063717525220783</v>
      </c>
      <c r="D10" s="130">
        <v>0.20526943922198271</v>
      </c>
      <c r="E10" s="130">
        <v>2.911641191744061</v>
      </c>
      <c r="F10"/>
      <c r="G10"/>
      <c r="H10"/>
      <c r="I10"/>
      <c r="J10"/>
      <c r="K10"/>
      <c r="L10"/>
      <c r="M10"/>
      <c r="N10"/>
      <c r="O10"/>
    </row>
    <row r="11" spans="1:15" ht="21" customHeight="1" thickBot="1">
      <c r="B11" s="127" t="s">
        <v>23</v>
      </c>
      <c r="C11" s="128">
        <v>296.15686214999999</v>
      </c>
      <c r="D11" s="128">
        <v>58.565686699999993</v>
      </c>
      <c r="E11" s="128">
        <v>354.72254885000001</v>
      </c>
      <c r="F11"/>
      <c r="G11"/>
      <c r="H11"/>
      <c r="I11"/>
      <c r="J11"/>
      <c r="K11"/>
      <c r="L11"/>
      <c r="M11"/>
      <c r="N11"/>
      <c r="O11"/>
    </row>
    <row r="12" spans="1:15" ht="21" customHeight="1" thickBot="1">
      <c r="B12" s="127" t="s">
        <v>28</v>
      </c>
      <c r="C12" s="128">
        <v>4.5102086507746435</v>
      </c>
      <c r="D12" s="128">
        <v>19.737745969335251</v>
      </c>
      <c r="E12" s="128">
        <v>24.247954620109908</v>
      </c>
      <c r="F12"/>
      <c r="G12"/>
      <c r="H12"/>
      <c r="I12"/>
      <c r="J12"/>
      <c r="K12"/>
      <c r="L12"/>
      <c r="M12"/>
      <c r="N12"/>
      <c r="O12"/>
    </row>
    <row r="13" spans="1:15" ht="21" customHeight="1" thickBot="1">
      <c r="B13" s="131" t="s">
        <v>60</v>
      </c>
      <c r="C13" s="132">
        <v>3.15286529927738</v>
      </c>
      <c r="D13" s="132">
        <v>19.323798</v>
      </c>
      <c r="E13" s="132">
        <v>22.47666329927738</v>
      </c>
      <c r="F13"/>
      <c r="G13"/>
      <c r="H13"/>
    </row>
    <row r="14" spans="1:15">
      <c r="B14" s="18" t="s">
        <v>221</v>
      </c>
      <c r="C14" s="35"/>
      <c r="D14" s="35"/>
      <c r="E14" s="35"/>
      <c r="F14" s="35"/>
    </row>
    <row r="15" spans="1:15" ht="14.25">
      <c r="B15" s="133" t="s">
        <v>26</v>
      </c>
      <c r="C15" s="27"/>
      <c r="D15" s="27"/>
      <c r="E15" s="27"/>
      <c r="F15" s="27"/>
    </row>
    <row r="16" spans="1:15" ht="14.25">
      <c r="B16" s="133" t="s">
        <v>27</v>
      </c>
      <c r="C16" s="45"/>
      <c r="D16" s="45"/>
      <c r="E16" s="45"/>
      <c r="F16" s="27"/>
    </row>
    <row r="17" spans="2:2">
      <c r="B17" s="59"/>
    </row>
  </sheetData>
  <mergeCells count="1">
    <mergeCell ref="A1:A2"/>
  </mergeCells>
  <hyperlinks>
    <hyperlink ref="A1:A2" location="Contents!A1" display="Return to Contents"/>
    <hyperlink ref="B14" r:id="rId1" display="Scottish Fiscal Commission (2019) Scotland's Economic and Fiscal Forecasts - February 2020."/>
  </hyperlinks>
  <pageMargins left="0.7" right="0.7" top="0.75" bottom="0.75" header="0.3" footer="0.3"/>
  <pageSetup paperSize="9" orientation="portrait"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A2"/>
  <sheetViews>
    <sheetView showGridLines="0" workbookViewId="0">
      <selection sqref="A1:A2"/>
    </sheetView>
  </sheetViews>
  <sheetFormatPr defaultColWidth="8.7109375" defaultRowHeight="12.75"/>
  <cols>
    <col min="1" max="1" width="9.28515625" style="2" customWidth="1"/>
    <col min="2" max="16384" width="8.7109375" style="2"/>
  </cols>
  <sheetData>
    <row r="1" spans="1:1" ht="14.25" customHeight="1">
      <c r="A1" s="187" t="s">
        <v>16</v>
      </c>
    </row>
    <row r="2" spans="1:1" ht="14.25" customHeight="1">
      <c r="A2" s="187"/>
    </row>
  </sheetData>
  <mergeCells count="1">
    <mergeCell ref="A1:A2"/>
  </mergeCells>
  <hyperlinks>
    <hyperlink ref="A1:A2" location="Contents!A1" display="Return to Contents"/>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showGridLines="0" workbookViewId="0">
      <selection sqref="A1:A2"/>
    </sheetView>
  </sheetViews>
  <sheetFormatPr defaultColWidth="9.140625" defaultRowHeight="12.75"/>
  <cols>
    <col min="1" max="1" width="9.28515625" style="2" customWidth="1"/>
    <col min="2" max="2" width="46.85546875" style="2" customWidth="1"/>
    <col min="3" max="3" width="17.7109375" style="2" customWidth="1"/>
    <col min="4" max="6" width="15.5703125" style="2" customWidth="1"/>
    <col min="7" max="7" width="11.85546875" style="2" customWidth="1"/>
    <col min="8" max="8" width="13.85546875" style="2" customWidth="1"/>
    <col min="9" max="9" width="11.5703125" style="2" customWidth="1"/>
    <col min="10" max="10" width="11.140625" style="2" customWidth="1"/>
    <col min="11" max="16384" width="9.140625" style="2"/>
  </cols>
  <sheetData>
    <row r="1" spans="1:13" ht="14.25" customHeight="1">
      <c r="A1" s="187" t="s">
        <v>16</v>
      </c>
    </row>
    <row r="2" spans="1:13" ht="14.25" customHeight="1">
      <c r="A2" s="187"/>
    </row>
    <row r="3" spans="1:13" s="6" customFormat="1" ht="16.5" thickBot="1">
      <c r="B3" s="126" t="s">
        <v>139</v>
      </c>
      <c r="C3" s="7"/>
      <c r="D3" s="2"/>
      <c r="E3" s="3"/>
      <c r="F3" s="2"/>
      <c r="G3" s="10"/>
      <c r="H3" s="10"/>
      <c r="I3" s="10"/>
      <c r="J3" s="10"/>
      <c r="K3" s="10"/>
      <c r="L3" s="10"/>
      <c r="M3" s="10"/>
    </row>
    <row r="4" spans="1:13" ht="26.1" customHeight="1">
      <c r="B4" s="54" t="s">
        <v>1</v>
      </c>
      <c r="C4" s="28"/>
      <c r="D4" s="19"/>
      <c r="E4" s="19"/>
      <c r="F4" s="15"/>
      <c r="G4"/>
      <c r="H4"/>
      <c r="I4"/>
      <c r="J4"/>
      <c r="K4"/>
      <c r="L4"/>
      <c r="M4"/>
    </row>
    <row r="5" spans="1:13" ht="21" customHeight="1" thickBot="1">
      <c r="B5" s="127" t="s">
        <v>56</v>
      </c>
      <c r="C5" s="130">
        <v>80.202823878392849</v>
      </c>
      <c r="D5"/>
      <c r="E5"/>
      <c r="F5"/>
      <c r="G5"/>
      <c r="H5"/>
      <c r="I5"/>
      <c r="J5"/>
      <c r="K5"/>
      <c r="L5"/>
      <c r="M5"/>
    </row>
    <row r="6" spans="1:13" ht="21" customHeight="1" thickBot="1">
      <c r="B6" s="129" t="s">
        <v>97</v>
      </c>
      <c r="C6" s="130">
        <v>2.2535630279590748</v>
      </c>
      <c r="D6"/>
      <c r="E6"/>
      <c r="F6"/>
      <c r="G6"/>
      <c r="H6"/>
      <c r="I6"/>
      <c r="J6"/>
      <c r="K6"/>
      <c r="L6"/>
      <c r="M6"/>
    </row>
    <row r="7" spans="1:13" ht="21" customHeight="1" thickBot="1">
      <c r="B7" s="129" t="s">
        <v>98</v>
      </c>
      <c r="C7" s="130">
        <v>-0.10856535483179641</v>
      </c>
      <c r="D7"/>
      <c r="E7"/>
      <c r="F7"/>
      <c r="G7"/>
      <c r="H7"/>
      <c r="I7"/>
      <c r="J7"/>
      <c r="K7"/>
      <c r="L7"/>
      <c r="M7"/>
    </row>
    <row r="8" spans="1:13" ht="21" customHeight="1" thickBot="1">
      <c r="B8" s="129" t="s">
        <v>68</v>
      </c>
      <c r="C8" s="130">
        <v>0.18066756847986198</v>
      </c>
      <c r="D8"/>
      <c r="E8"/>
      <c r="F8"/>
      <c r="G8"/>
      <c r="H8"/>
      <c r="I8"/>
      <c r="J8"/>
      <c r="K8"/>
      <c r="L8"/>
      <c r="M8"/>
    </row>
    <row r="9" spans="1:13" ht="21" customHeight="1" thickBot="1">
      <c r="B9" s="127" t="s">
        <v>23</v>
      </c>
      <c r="C9" s="130">
        <v>82.528489119999989</v>
      </c>
      <c r="D9"/>
      <c r="E9"/>
      <c r="F9"/>
      <c r="G9"/>
      <c r="H9"/>
      <c r="I9"/>
      <c r="J9"/>
      <c r="K9"/>
      <c r="L9"/>
      <c r="M9"/>
    </row>
    <row r="10" spans="1:13" ht="21" customHeight="1" thickBot="1">
      <c r="B10" s="127" t="s">
        <v>28</v>
      </c>
      <c r="C10" s="130">
        <v>2.3256652416071404</v>
      </c>
      <c r="D10"/>
      <c r="E10"/>
      <c r="F10"/>
      <c r="G10"/>
      <c r="H10"/>
      <c r="I10"/>
      <c r="J10"/>
      <c r="K10"/>
      <c r="L10"/>
      <c r="M10"/>
    </row>
    <row r="11" spans="1:13" ht="21" customHeight="1" thickBot="1">
      <c r="B11" s="131" t="s">
        <v>60</v>
      </c>
      <c r="C11" s="150">
        <v>-0.10856535483179641</v>
      </c>
      <c r="D11"/>
      <c r="E11"/>
      <c r="F11"/>
    </row>
    <row r="12" spans="1:13">
      <c r="B12" s="18" t="s">
        <v>221</v>
      </c>
      <c r="C12" s="35"/>
      <c r="D12" s="35"/>
    </row>
    <row r="13" spans="1:13" ht="14.25">
      <c r="B13" s="145" t="s">
        <v>87</v>
      </c>
      <c r="C13" s="27"/>
      <c r="D13" s="27"/>
    </row>
    <row r="14" spans="1:13">
      <c r="B14" s="145" t="s">
        <v>83</v>
      </c>
      <c r="C14" s="46"/>
    </row>
  </sheetData>
  <mergeCells count="1">
    <mergeCell ref="A1:A2"/>
  </mergeCells>
  <hyperlinks>
    <hyperlink ref="A1:A2" location="Contents!A1" display="Return to Contents"/>
    <hyperlink ref="B12:C12" r:id="rId1" display="Source: Scottish Fiscal Commission (2018) Scotland's Economic and Fiscal Forecasts - December 2018,"/>
    <hyperlink ref="B12" r:id="rId2"/>
  </hyperlinks>
  <pageMargins left="0.7" right="0.7" top="0.75" bottom="0.75" header="0.3" footer="0.3"/>
  <pageSetup paperSize="9" orientation="portrait" r:id="rId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zoomScaleNormal="100" workbookViewId="0">
      <selection sqref="A1:A2"/>
    </sheetView>
  </sheetViews>
  <sheetFormatPr defaultColWidth="9.140625" defaultRowHeight="12.75"/>
  <cols>
    <col min="1" max="1" width="9.28515625" style="2" customWidth="1"/>
    <col min="2" max="2" width="13.5703125" style="2" customWidth="1"/>
    <col min="3" max="3" width="16.7109375" style="2" customWidth="1"/>
    <col min="4" max="4" width="15.5703125" style="2" customWidth="1"/>
    <col min="5" max="5" width="11.85546875" style="2" customWidth="1"/>
    <col min="6" max="6" width="13.85546875" style="2" customWidth="1"/>
    <col min="7" max="7" width="11.5703125" style="2" customWidth="1"/>
    <col min="8" max="8" width="11.140625" style="2" customWidth="1"/>
    <col min="9" max="16384" width="9.140625" style="2"/>
  </cols>
  <sheetData>
    <row r="1" spans="1:12" ht="14.25" customHeight="1">
      <c r="A1" s="187" t="s">
        <v>16</v>
      </c>
    </row>
    <row r="2" spans="1:12" ht="14.25" customHeight="1">
      <c r="A2" s="187"/>
    </row>
    <row r="3" spans="1:12" s="6" customFormat="1" ht="15">
      <c r="B3" s="126" t="s">
        <v>140</v>
      </c>
      <c r="C3" s="3"/>
      <c r="D3" s="2"/>
      <c r="E3" s="10"/>
      <c r="F3" s="10"/>
      <c r="G3" s="10"/>
      <c r="H3" s="10"/>
      <c r="I3" s="10"/>
      <c r="J3" s="10"/>
      <c r="K3" s="10"/>
    </row>
    <row r="4" spans="1:12" s="6" customFormat="1" ht="14.45" customHeight="1">
      <c r="B4" s="47"/>
      <c r="C4" s="189" t="s">
        <v>124</v>
      </c>
      <c r="D4" s="189" t="s">
        <v>125</v>
      </c>
      <c r="E4" s="188" t="s">
        <v>23</v>
      </c>
      <c r="F4" s="10"/>
      <c r="G4" s="10"/>
      <c r="H4" s="10"/>
      <c r="I4" s="10"/>
      <c r="J4" s="10"/>
      <c r="K4" s="10"/>
      <c r="L4" s="10"/>
    </row>
    <row r="5" spans="1:12" ht="25.5" customHeight="1">
      <c r="B5" s="47"/>
      <c r="C5" s="189"/>
      <c r="D5" s="189"/>
      <c r="E5" s="188"/>
      <c r="F5"/>
      <c r="G5"/>
      <c r="H5"/>
      <c r="I5"/>
      <c r="J5"/>
      <c r="K5"/>
      <c r="L5"/>
    </row>
    <row r="6" spans="1:12" ht="15">
      <c r="B6" s="47" t="s">
        <v>1</v>
      </c>
      <c r="C6" s="52">
        <v>43867</v>
      </c>
      <c r="D6" s="52">
        <v>44224</v>
      </c>
      <c r="E6" s="60"/>
      <c r="F6"/>
      <c r="G6"/>
      <c r="H6"/>
      <c r="I6"/>
      <c r="J6"/>
      <c r="K6"/>
      <c r="L6"/>
    </row>
    <row r="7" spans="1:12" ht="15">
      <c r="B7" s="136" t="s">
        <v>5</v>
      </c>
      <c r="C7" s="138">
        <v>80.202823878392849</v>
      </c>
      <c r="D7" s="138">
        <v>82.461137689153404</v>
      </c>
      <c r="E7" s="137">
        <v>82.528489119999989</v>
      </c>
      <c r="F7"/>
      <c r="G7" s="69"/>
      <c r="H7"/>
      <c r="I7"/>
      <c r="J7"/>
      <c r="K7"/>
      <c r="L7"/>
    </row>
    <row r="8" spans="1:12" ht="15">
      <c r="B8" s="136" t="s">
        <v>6</v>
      </c>
      <c r="C8" s="138">
        <v>79.271719838095862</v>
      </c>
      <c r="D8" s="138">
        <v>80.220728600277326</v>
      </c>
      <c r="E8" s="139"/>
      <c r="F8"/>
      <c r="G8" s="69"/>
      <c r="H8"/>
      <c r="I8"/>
      <c r="J8"/>
      <c r="K8"/>
      <c r="L8"/>
    </row>
    <row r="9" spans="1:12" ht="15">
      <c r="B9" s="136" t="s">
        <v>7</v>
      </c>
      <c r="C9" s="138">
        <v>78.413896975838327</v>
      </c>
      <c r="D9" s="138">
        <v>78.817964796481547</v>
      </c>
      <c r="E9" s="140"/>
      <c r="F9"/>
      <c r="G9" s="69"/>
      <c r="H9"/>
      <c r="I9"/>
      <c r="J9"/>
      <c r="K9"/>
      <c r="L9"/>
    </row>
    <row r="10" spans="1:12" ht="15">
      <c r="B10" s="136" t="s">
        <v>8</v>
      </c>
      <c r="C10" s="138">
        <v>77.601477211611581</v>
      </c>
      <c r="D10" s="138">
        <v>77.621966458461728</v>
      </c>
      <c r="E10" s="138"/>
      <c r="F10"/>
      <c r="G10" s="69"/>
      <c r="H10"/>
      <c r="I10"/>
      <c r="J10"/>
      <c r="K10"/>
      <c r="L10"/>
    </row>
    <row r="11" spans="1:12" ht="15">
      <c r="B11" s="136" t="s">
        <v>11</v>
      </c>
      <c r="C11" s="154">
        <v>76.829089814948929</v>
      </c>
      <c r="D11" s="154">
        <v>76.619667651482189</v>
      </c>
      <c r="E11" s="138"/>
      <c r="F11"/>
      <c r="G11" s="69"/>
      <c r="H11"/>
      <c r="I11"/>
      <c r="J11"/>
      <c r="K11"/>
      <c r="L11"/>
    </row>
    <row r="12" spans="1:12" ht="15">
      <c r="B12" s="141" t="s">
        <v>22</v>
      </c>
      <c r="C12" s="142"/>
      <c r="D12" s="142">
        <v>75.7105523652382</v>
      </c>
      <c r="E12" s="143"/>
      <c r="F12"/>
      <c r="G12"/>
      <c r="H12"/>
      <c r="I12"/>
      <c r="J12"/>
      <c r="K12"/>
      <c r="L12"/>
    </row>
    <row r="13" spans="1:12" ht="15">
      <c r="B13" s="18" t="s">
        <v>223</v>
      </c>
      <c r="C13" s="19"/>
      <c r="D13" s="15"/>
      <c r="E13"/>
      <c r="F13"/>
      <c r="G13"/>
      <c r="H13"/>
      <c r="I13"/>
      <c r="J13"/>
      <c r="K13"/>
    </row>
    <row r="14" spans="1:12" ht="15">
      <c r="B14" s="18" t="s">
        <v>128</v>
      </c>
      <c r="C14" s="19"/>
      <c r="D14" s="15"/>
      <c r="E14"/>
      <c r="F14"/>
      <c r="G14"/>
      <c r="H14"/>
      <c r="I14"/>
      <c r="J14"/>
      <c r="K14"/>
    </row>
    <row r="15" spans="1:12" ht="15">
      <c r="B15" s="18" t="s">
        <v>203</v>
      </c>
      <c r="C15" s="19"/>
      <c r="D15" s="15"/>
      <c r="E15"/>
      <c r="F15"/>
      <c r="G15"/>
      <c r="H15"/>
      <c r="I15"/>
      <c r="J15"/>
      <c r="K15"/>
    </row>
    <row r="16" spans="1:12" ht="15">
      <c r="B16" s="145" t="s">
        <v>83</v>
      </c>
      <c r="C16"/>
      <c r="D16"/>
      <c r="E16"/>
      <c r="F16"/>
      <c r="G16"/>
      <c r="H16"/>
      <c r="I16"/>
      <c r="J16"/>
      <c r="K16"/>
    </row>
    <row r="17" spans="2:11" ht="65.099999999999994" customHeight="1">
      <c r="B17" s="194"/>
      <c r="C17" s="194"/>
      <c r="D17" s="194"/>
      <c r="E17"/>
      <c r="F17"/>
      <c r="G17"/>
      <c r="H17"/>
      <c r="I17"/>
      <c r="J17"/>
      <c r="K17"/>
    </row>
    <row r="18" spans="2:11" ht="15">
      <c r="B18" s="21"/>
      <c r="C18"/>
      <c r="D18"/>
      <c r="E18"/>
      <c r="F18"/>
      <c r="G18"/>
      <c r="H18"/>
      <c r="I18"/>
      <c r="J18"/>
      <c r="K18"/>
    </row>
    <row r="19" spans="2:11" ht="15">
      <c r="B19"/>
      <c r="C19"/>
      <c r="D19"/>
      <c r="E19"/>
      <c r="F19"/>
      <c r="G19"/>
      <c r="H19"/>
      <c r="I19"/>
      <c r="J19"/>
      <c r="K19"/>
    </row>
    <row r="20" spans="2:11" ht="15">
      <c r="B20"/>
      <c r="C20"/>
      <c r="D20"/>
      <c r="E20"/>
      <c r="F20"/>
      <c r="G20"/>
      <c r="H20"/>
      <c r="I20"/>
      <c r="J20"/>
      <c r="K20"/>
    </row>
    <row r="21" spans="2:11" ht="15">
      <c r="B21"/>
      <c r="C21"/>
      <c r="D21"/>
      <c r="E21"/>
      <c r="F21"/>
      <c r="G21"/>
      <c r="H21"/>
      <c r="I21"/>
      <c r="J21"/>
      <c r="K21"/>
    </row>
    <row r="22" spans="2:11" ht="15">
      <c r="B22"/>
      <c r="C22"/>
      <c r="D22"/>
    </row>
  </sheetData>
  <mergeCells count="5">
    <mergeCell ref="A1:A2"/>
    <mergeCell ref="C4:C5"/>
    <mergeCell ref="D4:D5"/>
    <mergeCell ref="E4:E5"/>
    <mergeCell ref="B17:D17"/>
  </mergeCells>
  <hyperlinks>
    <hyperlink ref="A1:A2" location="Contents!A1" display="Return to Contents"/>
    <hyperlink ref="B13" r:id="rId1" display="Scottish Fiscal Commission (2020) Scotland's Economic and Fiscal Forecasts - February 2020,"/>
    <hyperlink ref="B14" r:id="rId2"/>
  </hyperlinks>
  <pageMargins left="0.7" right="0.7" top="0.75" bottom="0.75" header="0.3" footer="0.3"/>
  <pageSetup paperSize="9" orientation="portrait" r:id="rId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A2"/>
  <sheetViews>
    <sheetView showGridLines="0" workbookViewId="0">
      <selection sqref="A1:A2"/>
    </sheetView>
  </sheetViews>
  <sheetFormatPr defaultColWidth="8.7109375" defaultRowHeight="12.75"/>
  <cols>
    <col min="1" max="1" width="9.28515625" style="2" customWidth="1"/>
    <col min="2" max="16384" width="8.7109375" style="2"/>
  </cols>
  <sheetData>
    <row r="1" spans="1:1" ht="14.25" customHeight="1">
      <c r="A1" s="187" t="s">
        <v>16</v>
      </c>
    </row>
    <row r="2" spans="1:1" ht="14.25" customHeight="1">
      <c r="A2" s="187"/>
    </row>
  </sheetData>
  <mergeCells count="1">
    <mergeCell ref="A1:A2"/>
  </mergeCells>
  <hyperlinks>
    <hyperlink ref="A1:A2" location="Contents!A1" display="Return to Contents"/>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showGridLines="0" workbookViewId="0">
      <selection sqref="A1:A2"/>
    </sheetView>
  </sheetViews>
  <sheetFormatPr defaultColWidth="9.140625" defaultRowHeight="12.75"/>
  <cols>
    <col min="1" max="1" width="9.28515625" style="2" customWidth="1"/>
    <col min="2" max="2" width="45.7109375" style="2" customWidth="1"/>
    <col min="3" max="3" width="17.7109375" style="2" customWidth="1"/>
    <col min="4" max="6" width="15.5703125" style="2" customWidth="1"/>
    <col min="7" max="7" width="11.85546875" style="2" customWidth="1"/>
    <col min="8" max="8" width="13.85546875" style="2" customWidth="1"/>
    <col min="9" max="9" width="11.5703125" style="2" customWidth="1"/>
    <col min="10" max="10" width="11.140625" style="2" customWidth="1"/>
    <col min="11" max="16384" width="9.140625" style="2"/>
  </cols>
  <sheetData>
    <row r="1" spans="1:13" ht="14.25" customHeight="1">
      <c r="A1" s="187" t="s">
        <v>16</v>
      </c>
    </row>
    <row r="2" spans="1:13" ht="14.25" customHeight="1">
      <c r="A2" s="187"/>
    </row>
    <row r="3" spans="1:13" s="6" customFormat="1" ht="16.5" thickBot="1">
      <c r="B3" s="126" t="s">
        <v>141</v>
      </c>
      <c r="C3" s="7"/>
      <c r="D3" s="2"/>
      <c r="E3" s="3"/>
      <c r="F3" s="2"/>
      <c r="G3" s="10"/>
      <c r="H3" s="10"/>
      <c r="I3" s="10"/>
      <c r="J3" s="10"/>
      <c r="K3" s="10"/>
      <c r="L3" s="10"/>
      <c r="M3" s="10"/>
    </row>
    <row r="4" spans="1:13" ht="26.1" customHeight="1">
      <c r="B4" s="54" t="s">
        <v>1</v>
      </c>
      <c r="C4" s="28"/>
      <c r="D4" s="19"/>
      <c r="E4" s="19"/>
      <c r="F4" s="15"/>
      <c r="G4"/>
      <c r="H4"/>
      <c r="I4"/>
      <c r="J4"/>
      <c r="K4"/>
      <c r="L4"/>
      <c r="M4"/>
    </row>
    <row r="5" spans="1:13" ht="21" customHeight="1" thickBot="1">
      <c r="B5" s="29" t="s">
        <v>56</v>
      </c>
      <c r="C5" s="30">
        <v>21.171113307142857</v>
      </c>
      <c r="D5"/>
      <c r="E5"/>
      <c r="F5"/>
      <c r="G5"/>
      <c r="H5"/>
      <c r="I5"/>
      <c r="J5"/>
      <c r="K5"/>
      <c r="L5"/>
      <c r="M5"/>
    </row>
    <row r="6" spans="1:13" ht="21" customHeight="1" thickBot="1">
      <c r="B6" s="36" t="s">
        <v>107</v>
      </c>
      <c r="C6" s="30">
        <v>-0.22776959518239481</v>
      </c>
      <c r="D6"/>
      <c r="E6"/>
      <c r="F6"/>
      <c r="G6"/>
      <c r="H6"/>
      <c r="I6"/>
      <c r="J6"/>
      <c r="K6"/>
      <c r="L6"/>
      <c r="M6"/>
    </row>
    <row r="7" spans="1:13" ht="21" customHeight="1" thickBot="1">
      <c r="B7" s="36" t="s">
        <v>108</v>
      </c>
      <c r="C7" s="30">
        <v>-2.0943343711960463</v>
      </c>
      <c r="D7"/>
      <c r="E7"/>
      <c r="F7"/>
      <c r="G7"/>
      <c r="H7"/>
      <c r="I7"/>
      <c r="J7"/>
      <c r="K7"/>
      <c r="L7"/>
      <c r="M7"/>
    </row>
    <row r="8" spans="1:13" ht="21" customHeight="1" thickBot="1">
      <c r="B8" s="68" t="s">
        <v>64</v>
      </c>
      <c r="C8" s="30">
        <v>-11.771490925351918</v>
      </c>
      <c r="D8"/>
      <c r="E8"/>
      <c r="F8"/>
      <c r="G8"/>
      <c r="H8"/>
      <c r="I8"/>
      <c r="J8"/>
      <c r="K8"/>
      <c r="L8"/>
      <c r="M8"/>
    </row>
    <row r="9" spans="1:13" ht="21" customHeight="1" thickBot="1">
      <c r="B9" s="68" t="s">
        <v>109</v>
      </c>
      <c r="C9" s="30">
        <v>0.70775184154125004</v>
      </c>
      <c r="D9"/>
      <c r="E9"/>
      <c r="F9"/>
      <c r="G9"/>
      <c r="H9"/>
      <c r="I9"/>
      <c r="J9"/>
      <c r="K9"/>
      <c r="L9"/>
      <c r="M9"/>
    </row>
    <row r="10" spans="1:13" ht="21" customHeight="1" thickBot="1">
      <c r="B10" s="68" t="s">
        <v>110</v>
      </c>
      <c r="C10" s="30">
        <v>-1.6959905269537505</v>
      </c>
      <c r="D10"/>
      <c r="E10"/>
      <c r="F10"/>
      <c r="G10"/>
      <c r="H10"/>
      <c r="I10"/>
      <c r="J10"/>
      <c r="K10"/>
      <c r="L10"/>
      <c r="M10"/>
    </row>
    <row r="11" spans="1:13" ht="21" customHeight="1" thickBot="1">
      <c r="B11" s="68" t="s">
        <v>68</v>
      </c>
      <c r="C11" s="30">
        <v>0</v>
      </c>
      <c r="D11"/>
      <c r="E11"/>
      <c r="F11"/>
      <c r="G11"/>
      <c r="H11"/>
      <c r="I11"/>
      <c r="J11"/>
      <c r="K11"/>
      <c r="L11"/>
      <c r="M11"/>
    </row>
    <row r="12" spans="1:13" ht="21" customHeight="1" thickBot="1">
      <c r="B12" s="68" t="s">
        <v>23</v>
      </c>
      <c r="C12" s="30">
        <v>6.0892797300000003</v>
      </c>
      <c r="D12"/>
      <c r="E12"/>
      <c r="F12"/>
      <c r="G12"/>
      <c r="H12"/>
      <c r="I12"/>
      <c r="J12"/>
      <c r="K12"/>
      <c r="L12"/>
      <c r="M12"/>
    </row>
    <row r="13" spans="1:13" ht="21" customHeight="1" thickBot="1">
      <c r="B13" s="29" t="s">
        <v>28</v>
      </c>
      <c r="C13" s="30">
        <v>-15.081833577142856</v>
      </c>
      <c r="D13"/>
      <c r="E13"/>
      <c r="F13"/>
      <c r="G13"/>
      <c r="H13"/>
      <c r="I13"/>
      <c r="J13"/>
      <c r="K13"/>
      <c r="L13"/>
      <c r="M13"/>
    </row>
    <row r="14" spans="1:13" ht="21" customHeight="1" thickBot="1">
      <c r="B14" s="31" t="s">
        <v>60</v>
      </c>
      <c r="C14" s="32">
        <v>-10.10463249009606</v>
      </c>
      <c r="D14"/>
      <c r="E14"/>
      <c r="F14"/>
    </row>
    <row r="15" spans="1:13">
      <c r="B15" s="18" t="s">
        <v>223</v>
      </c>
      <c r="C15" s="35"/>
      <c r="D15" s="35"/>
    </row>
    <row r="16" spans="1:13" ht="14.25">
      <c r="B16" s="145" t="s">
        <v>87</v>
      </c>
      <c r="C16" s="27"/>
      <c r="D16" s="27"/>
    </row>
    <row r="17" spans="2:3">
      <c r="B17" s="145" t="s">
        <v>83</v>
      </c>
      <c r="C17" s="46"/>
    </row>
  </sheetData>
  <mergeCells count="1">
    <mergeCell ref="A1:A2"/>
  </mergeCells>
  <hyperlinks>
    <hyperlink ref="A1:A2" location="Contents!A1" display="Return to Contents"/>
    <hyperlink ref="B15:C15" r:id="rId1" display="Source: Scottish Fiscal Commission (2018) Scotland's Economic and Fiscal Forecasts - December 2018,"/>
    <hyperlink ref="B15" r:id="rId2"/>
  </hyperlinks>
  <pageMargins left="0.7" right="0.7" top="0.75" bottom="0.75" header="0.3" footer="0.3"/>
  <pageSetup paperSize="9" orientation="portrait" r:id="rId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zoomScaleNormal="100" workbookViewId="0">
      <selection sqref="A1:A2"/>
    </sheetView>
  </sheetViews>
  <sheetFormatPr defaultColWidth="9.140625" defaultRowHeight="12.75"/>
  <cols>
    <col min="1" max="1" width="9.28515625" style="2" customWidth="1"/>
    <col min="2" max="2" width="13.5703125" style="2" customWidth="1"/>
    <col min="3" max="4" width="16.7109375" style="2" customWidth="1"/>
    <col min="5" max="5" width="16.42578125" style="2" customWidth="1"/>
    <col min="6" max="6" width="11.85546875" style="2" customWidth="1"/>
    <col min="7" max="7" width="13.85546875" style="2" customWidth="1"/>
    <col min="8" max="8" width="11.5703125" style="2" customWidth="1"/>
    <col min="9" max="9" width="11.140625" style="2" customWidth="1"/>
    <col min="10" max="16384" width="9.140625" style="2"/>
  </cols>
  <sheetData>
    <row r="1" spans="1:13" ht="14.25" customHeight="1">
      <c r="A1" s="187" t="s">
        <v>16</v>
      </c>
    </row>
    <row r="2" spans="1:13" ht="14.25" customHeight="1">
      <c r="A2" s="187"/>
    </row>
    <row r="3" spans="1:13" s="6" customFormat="1" ht="15">
      <c r="B3" s="126" t="s">
        <v>142</v>
      </c>
      <c r="C3" s="3"/>
      <c r="D3" s="3"/>
      <c r="E3" s="2"/>
      <c r="F3" s="10"/>
      <c r="G3" s="10"/>
      <c r="H3" s="10"/>
      <c r="I3" s="10"/>
      <c r="J3" s="10"/>
      <c r="K3" s="10"/>
      <c r="L3" s="10"/>
    </row>
    <row r="4" spans="1:13" s="6" customFormat="1" ht="14.45" customHeight="1">
      <c r="B4" s="47"/>
      <c r="C4" s="189" t="s">
        <v>24</v>
      </c>
      <c r="D4" s="189" t="s">
        <v>127</v>
      </c>
      <c r="E4" s="189" t="s">
        <v>111</v>
      </c>
      <c r="F4" s="188" t="s">
        <v>23</v>
      </c>
      <c r="G4" s="10"/>
      <c r="H4" s="10"/>
      <c r="I4" s="10"/>
      <c r="J4" s="10"/>
      <c r="K4" s="10"/>
      <c r="L4" s="10"/>
      <c r="M4" s="10"/>
    </row>
    <row r="5" spans="1:13" ht="25.5" customHeight="1">
      <c r="B5" s="47"/>
      <c r="C5" s="189"/>
      <c r="D5" s="189"/>
      <c r="E5" s="189"/>
      <c r="F5" s="188"/>
      <c r="G5"/>
      <c r="H5"/>
      <c r="I5"/>
      <c r="J5"/>
      <c r="K5"/>
      <c r="L5"/>
      <c r="M5"/>
    </row>
    <row r="6" spans="1:13" ht="15">
      <c r="B6" s="47" t="s">
        <v>1</v>
      </c>
      <c r="C6" s="52">
        <v>43867</v>
      </c>
      <c r="D6" s="52">
        <v>44082</v>
      </c>
      <c r="E6" s="52">
        <v>44224</v>
      </c>
      <c r="F6" s="60"/>
      <c r="G6"/>
      <c r="H6"/>
      <c r="I6"/>
      <c r="J6"/>
      <c r="K6"/>
      <c r="L6"/>
      <c r="M6"/>
    </row>
    <row r="7" spans="1:13" ht="15">
      <c r="B7" s="136" t="s">
        <v>5</v>
      </c>
      <c r="C7" s="138">
        <v>21.171113307142857</v>
      </c>
      <c r="D7" s="138">
        <v>11.316403428926121</v>
      </c>
      <c r="E7" s="138">
        <v>8.79956665995633</v>
      </c>
      <c r="F7" s="137">
        <v>6.0892797300000003</v>
      </c>
      <c r="G7"/>
      <c r="H7"/>
      <c r="I7"/>
      <c r="J7"/>
      <c r="K7"/>
      <c r="L7"/>
      <c r="M7"/>
    </row>
    <row r="8" spans="1:13" ht="15">
      <c r="B8" s="136" t="s">
        <v>6</v>
      </c>
      <c r="C8" s="138">
        <v>64.910658573749998</v>
      </c>
      <c r="D8" s="138">
        <v>76.602960836065876</v>
      </c>
      <c r="E8" s="138">
        <v>68.0008513915691</v>
      </c>
      <c r="F8" s="139"/>
      <c r="G8"/>
      <c r="H8"/>
      <c r="I8"/>
      <c r="J8"/>
      <c r="K8"/>
      <c r="L8"/>
      <c r="M8"/>
    </row>
    <row r="9" spans="1:13" ht="15">
      <c r="B9" s="136" t="s">
        <v>7</v>
      </c>
      <c r="C9" s="138">
        <v>94.412742022114315</v>
      </c>
      <c r="D9" s="138">
        <v>110.61007176907339</v>
      </c>
      <c r="E9" s="138">
        <v>105.39006075145977</v>
      </c>
      <c r="F9" s="140"/>
      <c r="G9"/>
      <c r="H9"/>
      <c r="I9"/>
      <c r="J9"/>
      <c r="K9"/>
      <c r="L9"/>
      <c r="M9"/>
    </row>
    <row r="10" spans="1:13" ht="15">
      <c r="B10" s="136" t="s">
        <v>8</v>
      </c>
      <c r="C10" s="138">
        <v>157.20548816481431</v>
      </c>
      <c r="D10" s="138">
        <v>183.91561822391461</v>
      </c>
      <c r="E10" s="138">
        <v>184.44131194661389</v>
      </c>
      <c r="F10" s="138"/>
      <c r="G10"/>
      <c r="H10"/>
      <c r="I10"/>
      <c r="J10"/>
      <c r="K10"/>
      <c r="L10"/>
      <c r="M10"/>
    </row>
    <row r="11" spans="1:13" ht="15">
      <c r="B11" s="136" t="s">
        <v>11</v>
      </c>
      <c r="C11" s="154">
        <v>161.83740777428574</v>
      </c>
      <c r="D11" s="154">
        <v>178.90258201529295</v>
      </c>
      <c r="E11" s="154">
        <v>183.19885911590563</v>
      </c>
      <c r="F11" s="138"/>
      <c r="G11"/>
      <c r="H11"/>
      <c r="I11"/>
      <c r="J11"/>
      <c r="K11"/>
      <c r="L11"/>
      <c r="M11"/>
    </row>
    <row r="12" spans="1:13" ht="15">
      <c r="B12" s="141" t="s">
        <v>22</v>
      </c>
      <c r="C12" s="142"/>
      <c r="D12" s="142"/>
      <c r="E12" s="142">
        <v>182.18169573792002</v>
      </c>
      <c r="F12" s="143"/>
      <c r="G12"/>
      <c r="H12"/>
      <c r="I12"/>
      <c r="J12"/>
      <c r="K12"/>
      <c r="L12"/>
      <c r="M12"/>
    </row>
    <row r="13" spans="1:13" ht="15">
      <c r="B13" s="18" t="s">
        <v>223</v>
      </c>
      <c r="C13" s="19"/>
      <c r="D13" s="19"/>
      <c r="E13" s="15"/>
      <c r="F13"/>
      <c r="G13"/>
      <c r="H13"/>
      <c r="I13"/>
      <c r="J13"/>
      <c r="K13"/>
      <c r="L13"/>
    </row>
    <row r="14" spans="1:13" ht="15">
      <c r="B14" s="18" t="s">
        <v>128</v>
      </c>
      <c r="C14" s="19"/>
      <c r="D14" s="19"/>
      <c r="E14" s="15"/>
      <c r="F14"/>
      <c r="G14"/>
      <c r="H14"/>
      <c r="I14"/>
      <c r="J14"/>
      <c r="K14"/>
      <c r="L14"/>
    </row>
    <row r="15" spans="1:13" ht="15">
      <c r="B15" s="18" t="s">
        <v>203</v>
      </c>
      <c r="C15" s="19"/>
      <c r="D15" s="19"/>
      <c r="E15" s="15"/>
      <c r="F15"/>
      <c r="G15"/>
      <c r="H15"/>
      <c r="I15"/>
      <c r="J15"/>
      <c r="K15"/>
      <c r="L15"/>
    </row>
    <row r="16" spans="1:13" ht="15">
      <c r="B16" s="145" t="s">
        <v>83</v>
      </c>
      <c r="C16"/>
      <c r="D16"/>
      <c r="E16"/>
      <c r="F16"/>
      <c r="G16"/>
      <c r="H16"/>
      <c r="I16"/>
      <c r="J16"/>
      <c r="K16"/>
      <c r="L16"/>
    </row>
    <row r="17" spans="2:12" ht="65.099999999999994" customHeight="1">
      <c r="B17" s="194"/>
      <c r="C17" s="194"/>
      <c r="D17" s="194"/>
      <c r="E17" s="194"/>
      <c r="F17"/>
      <c r="G17"/>
      <c r="H17"/>
      <c r="I17"/>
      <c r="J17"/>
      <c r="K17"/>
      <c r="L17"/>
    </row>
    <row r="18" spans="2:12" ht="15">
      <c r="B18" s="21"/>
      <c r="C18"/>
      <c r="D18"/>
      <c r="E18"/>
      <c r="F18"/>
      <c r="G18"/>
      <c r="H18"/>
      <c r="I18"/>
      <c r="J18"/>
      <c r="K18"/>
      <c r="L18"/>
    </row>
    <row r="19" spans="2:12" ht="15">
      <c r="B19"/>
      <c r="C19"/>
      <c r="D19"/>
      <c r="E19"/>
      <c r="F19"/>
      <c r="G19"/>
      <c r="H19"/>
      <c r="I19"/>
      <c r="J19"/>
      <c r="K19"/>
      <c r="L19"/>
    </row>
    <row r="20" spans="2:12" ht="15">
      <c r="B20"/>
      <c r="C20"/>
      <c r="D20"/>
      <c r="E20"/>
      <c r="F20"/>
      <c r="G20"/>
      <c r="H20"/>
      <c r="I20"/>
      <c r="J20"/>
      <c r="K20"/>
      <c r="L20"/>
    </row>
    <row r="21" spans="2:12" ht="15">
      <c r="B21"/>
      <c r="C21"/>
      <c r="D21"/>
      <c r="E21"/>
      <c r="F21"/>
      <c r="G21"/>
      <c r="H21"/>
      <c r="I21"/>
      <c r="J21"/>
      <c r="K21"/>
      <c r="L21"/>
    </row>
    <row r="22" spans="2:12" ht="15">
      <c r="B22"/>
      <c r="C22"/>
      <c r="D22"/>
      <c r="E22"/>
    </row>
  </sheetData>
  <mergeCells count="6">
    <mergeCell ref="A1:A2"/>
    <mergeCell ref="C4:C5"/>
    <mergeCell ref="E4:E5"/>
    <mergeCell ref="F4:F5"/>
    <mergeCell ref="B17:E17"/>
    <mergeCell ref="D4:D5"/>
  </mergeCells>
  <hyperlinks>
    <hyperlink ref="A1:A2" location="Contents!A1" display="Return to Contents"/>
    <hyperlink ref="B13" r:id="rId1" display="Scottish Fiscal Commission (2020) Scotland's Economic and Fiscal Forecasts - February 2020,"/>
    <hyperlink ref="B14" r:id="rId2"/>
  </hyperlinks>
  <pageMargins left="0.7" right="0.7" top="0.75" bottom="0.75" header="0.3" footer="0.3"/>
  <pageSetup paperSize="9" orientation="portrait"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A2"/>
  <sheetViews>
    <sheetView showGridLines="0" workbookViewId="0">
      <selection sqref="A1:A2"/>
    </sheetView>
  </sheetViews>
  <sheetFormatPr defaultColWidth="8.7109375" defaultRowHeight="12.75"/>
  <cols>
    <col min="1" max="1" width="9.28515625" style="2" customWidth="1"/>
    <col min="2" max="16384" width="8.7109375" style="2"/>
  </cols>
  <sheetData>
    <row r="1" spans="1:1" ht="14.25" customHeight="1">
      <c r="A1" s="187" t="s">
        <v>16</v>
      </c>
    </row>
    <row r="2" spans="1:1" ht="14.25" customHeight="1">
      <c r="A2" s="187"/>
    </row>
  </sheetData>
  <mergeCells count="1">
    <mergeCell ref="A1:A2"/>
  </mergeCells>
  <hyperlinks>
    <hyperlink ref="A1:A2" location="Contents!A1" display="Return to Contents"/>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showGridLines="0" workbookViewId="0">
      <selection sqref="A1:A2"/>
    </sheetView>
  </sheetViews>
  <sheetFormatPr defaultColWidth="9.140625" defaultRowHeight="12.75"/>
  <cols>
    <col min="1" max="1" width="9.28515625" style="2" customWidth="1"/>
    <col min="2" max="2" width="46.85546875" style="2" customWidth="1"/>
    <col min="3" max="3" width="17.7109375" style="2" customWidth="1"/>
    <col min="4" max="6" width="15.5703125" style="2" customWidth="1"/>
    <col min="7" max="7" width="11.85546875" style="2" customWidth="1"/>
    <col min="8" max="8" width="13.85546875" style="2" customWidth="1"/>
    <col min="9" max="9" width="11.5703125" style="2" customWidth="1"/>
    <col min="10" max="10" width="11.140625" style="2" customWidth="1"/>
    <col min="11" max="16384" width="9.140625" style="2"/>
  </cols>
  <sheetData>
    <row r="1" spans="1:13" ht="14.25" customHeight="1">
      <c r="A1" s="187" t="s">
        <v>16</v>
      </c>
    </row>
    <row r="2" spans="1:13" ht="14.25" customHeight="1">
      <c r="A2" s="187"/>
    </row>
    <row r="3" spans="1:13" s="6" customFormat="1" ht="16.5" thickBot="1">
      <c r="B3" s="126" t="s">
        <v>144</v>
      </c>
      <c r="C3" s="7"/>
      <c r="D3" s="2"/>
      <c r="E3" s="3"/>
      <c r="F3" s="2"/>
      <c r="G3" s="10"/>
      <c r="H3" s="10"/>
      <c r="I3" s="10"/>
      <c r="J3" s="10"/>
      <c r="K3" s="10"/>
      <c r="L3" s="10"/>
      <c r="M3" s="10"/>
    </row>
    <row r="4" spans="1:13" ht="26.1" customHeight="1">
      <c r="B4" s="54" t="s">
        <v>1</v>
      </c>
      <c r="C4" s="28"/>
      <c r="D4" s="19"/>
      <c r="E4" s="19"/>
      <c r="F4" s="15"/>
      <c r="G4"/>
      <c r="H4"/>
      <c r="I4"/>
      <c r="J4"/>
      <c r="K4"/>
      <c r="L4"/>
      <c r="M4"/>
    </row>
    <row r="5" spans="1:13" ht="21" customHeight="1" thickBot="1">
      <c r="B5" s="127" t="s">
        <v>145</v>
      </c>
      <c r="C5" s="130">
        <v>7.4611907838063072</v>
      </c>
      <c r="D5"/>
      <c r="E5"/>
      <c r="F5"/>
      <c r="G5"/>
      <c r="H5"/>
      <c r="I5"/>
      <c r="J5"/>
      <c r="K5"/>
      <c r="L5"/>
      <c r="M5"/>
    </row>
    <row r="6" spans="1:13" ht="21" customHeight="1" thickBot="1">
      <c r="B6" s="129" t="s">
        <v>66</v>
      </c>
      <c r="C6" s="130">
        <v>0.42064783900915403</v>
      </c>
      <c r="D6"/>
      <c r="E6"/>
      <c r="F6"/>
      <c r="G6"/>
      <c r="H6"/>
      <c r="I6"/>
      <c r="J6"/>
      <c r="K6"/>
      <c r="L6"/>
      <c r="M6"/>
    </row>
    <row r="7" spans="1:13" ht="21" customHeight="1" thickBot="1">
      <c r="B7" s="129" t="s">
        <v>146</v>
      </c>
      <c r="C7" s="130">
        <v>3.5760552896349656E-3</v>
      </c>
      <c r="D7"/>
      <c r="E7"/>
      <c r="F7"/>
      <c r="G7"/>
      <c r="H7"/>
      <c r="I7"/>
      <c r="J7"/>
      <c r="K7"/>
      <c r="L7"/>
      <c r="M7"/>
    </row>
    <row r="8" spans="1:13" ht="21" customHeight="1" thickBot="1">
      <c r="B8" s="129" t="s">
        <v>147</v>
      </c>
      <c r="C8" s="130">
        <v>-0.45318230810509491</v>
      </c>
      <c r="D8"/>
      <c r="E8"/>
      <c r="F8"/>
      <c r="G8"/>
      <c r="H8"/>
      <c r="I8"/>
      <c r="J8"/>
      <c r="K8"/>
      <c r="L8"/>
      <c r="M8"/>
    </row>
    <row r="9" spans="1:13" ht="21" customHeight="1" thickBot="1">
      <c r="B9" s="127" t="s">
        <v>23</v>
      </c>
      <c r="C9" s="130">
        <v>7.4322323699999995</v>
      </c>
      <c r="D9"/>
      <c r="E9"/>
      <c r="F9"/>
      <c r="G9"/>
      <c r="H9"/>
      <c r="I9"/>
      <c r="J9"/>
      <c r="K9"/>
      <c r="L9"/>
      <c r="M9"/>
    </row>
    <row r="10" spans="1:13" ht="21" customHeight="1" thickBot="1">
      <c r="B10" s="127" t="s">
        <v>28</v>
      </c>
      <c r="C10" s="130">
        <v>-2.8958413806307703E-2</v>
      </c>
      <c r="D10"/>
      <c r="E10"/>
      <c r="F10"/>
      <c r="G10"/>
      <c r="H10"/>
      <c r="I10"/>
      <c r="J10"/>
      <c r="K10"/>
      <c r="L10"/>
      <c r="M10"/>
    </row>
    <row r="11" spans="1:13" ht="21" customHeight="1" thickBot="1">
      <c r="B11" s="131" t="s">
        <v>60</v>
      </c>
      <c r="C11" s="150">
        <v>-0.10856535483179641</v>
      </c>
      <c r="D11"/>
      <c r="E11"/>
      <c r="F11"/>
    </row>
    <row r="12" spans="1:13">
      <c r="B12" s="18" t="s">
        <v>223</v>
      </c>
      <c r="C12" s="35"/>
      <c r="D12" s="35"/>
    </row>
    <row r="13" spans="1:13" ht="14.25">
      <c r="B13" s="145" t="s">
        <v>87</v>
      </c>
      <c r="C13" s="27"/>
      <c r="D13" s="27"/>
    </row>
    <row r="14" spans="1:13">
      <c r="B14" s="145" t="s">
        <v>83</v>
      </c>
      <c r="C14" s="46"/>
    </row>
  </sheetData>
  <mergeCells count="1">
    <mergeCell ref="A1:A2"/>
  </mergeCells>
  <hyperlinks>
    <hyperlink ref="A1:A2" location="Contents!A1" display="Return to Contents"/>
    <hyperlink ref="B12:C12" r:id="rId1" display="Source: Scottish Fiscal Commission (2018) Scotland's Economic and Fiscal Forecasts - December 2018,"/>
    <hyperlink ref="B12" r:id="rId2"/>
  </hyperlinks>
  <pageMargins left="0.7" right="0.7" top="0.75" bottom="0.75" header="0.3" footer="0.3"/>
  <pageSetup paperSize="9" orientation="portrait" r:id="rId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zoomScaleNormal="100" workbookViewId="0">
      <selection sqref="A1:A2"/>
    </sheetView>
  </sheetViews>
  <sheetFormatPr defaultColWidth="9.140625" defaultRowHeight="12.75"/>
  <cols>
    <col min="1" max="1" width="9.28515625" style="2" customWidth="1"/>
    <col min="2" max="2" width="13.5703125" style="2" customWidth="1"/>
    <col min="3" max="3" width="16.7109375" style="2" customWidth="1"/>
    <col min="4" max="4" width="16.42578125" style="2" customWidth="1"/>
    <col min="5" max="5" width="11.85546875" style="2" customWidth="1"/>
    <col min="6" max="6" width="13.85546875" style="2" customWidth="1"/>
    <col min="7" max="7" width="11.5703125" style="2" customWidth="1"/>
    <col min="8" max="8" width="11.140625" style="2" customWidth="1"/>
    <col min="9" max="16384" width="9.140625" style="2"/>
  </cols>
  <sheetData>
    <row r="1" spans="1:12" ht="14.25" customHeight="1">
      <c r="A1" s="187" t="s">
        <v>16</v>
      </c>
    </row>
    <row r="2" spans="1:12" ht="14.25" customHeight="1">
      <c r="A2" s="187"/>
    </row>
    <row r="3" spans="1:12" s="6" customFormat="1" ht="15">
      <c r="B3" s="126" t="s">
        <v>143</v>
      </c>
      <c r="C3" s="3"/>
      <c r="D3" s="2"/>
      <c r="E3" s="10"/>
      <c r="F3" s="10"/>
      <c r="G3" s="10"/>
      <c r="H3" s="10"/>
      <c r="I3" s="10"/>
      <c r="J3" s="10"/>
      <c r="K3" s="10"/>
    </row>
    <row r="4" spans="1:12" s="6" customFormat="1" ht="14.45" customHeight="1">
      <c r="B4" s="47"/>
      <c r="C4" s="189" t="s">
        <v>24</v>
      </c>
      <c r="D4" s="189" t="s">
        <v>111</v>
      </c>
      <c r="E4" s="188" t="s">
        <v>23</v>
      </c>
      <c r="F4" s="10"/>
      <c r="G4" s="10"/>
      <c r="H4" s="10"/>
      <c r="I4" s="10"/>
      <c r="J4" s="10"/>
      <c r="K4" s="10"/>
      <c r="L4" s="10"/>
    </row>
    <row r="5" spans="1:12" ht="25.5" customHeight="1">
      <c r="B5" s="47"/>
      <c r="C5" s="189"/>
      <c r="D5" s="189"/>
      <c r="E5" s="188"/>
      <c r="F5"/>
      <c r="G5"/>
      <c r="H5"/>
      <c r="I5"/>
      <c r="J5"/>
      <c r="K5"/>
      <c r="L5"/>
    </row>
    <row r="6" spans="1:12" ht="15">
      <c r="B6" s="47" t="s">
        <v>1</v>
      </c>
      <c r="C6" s="52">
        <v>43867</v>
      </c>
      <c r="D6" s="52">
        <v>44224</v>
      </c>
      <c r="E6" s="60"/>
      <c r="F6"/>
      <c r="G6"/>
      <c r="H6"/>
      <c r="I6"/>
      <c r="J6"/>
      <c r="K6"/>
      <c r="L6"/>
    </row>
    <row r="7" spans="1:12" ht="15">
      <c r="B7" s="136" t="s">
        <v>5</v>
      </c>
      <c r="C7" s="138">
        <v>7.4611907838063072</v>
      </c>
      <c r="D7" s="138">
        <v>7.6940088423093584</v>
      </c>
      <c r="E7" s="137">
        <v>7.4322323699999995</v>
      </c>
      <c r="F7"/>
      <c r="G7"/>
      <c r="H7"/>
      <c r="I7"/>
      <c r="J7"/>
      <c r="K7"/>
      <c r="L7"/>
    </row>
    <row r="8" spans="1:12" ht="15">
      <c r="B8" s="136" t="s">
        <v>6</v>
      </c>
      <c r="C8" s="138">
        <v>6.7521077283725344</v>
      </c>
      <c r="D8" s="138">
        <v>6.8197212482837095</v>
      </c>
      <c r="E8" s="139"/>
      <c r="F8"/>
      <c r="G8"/>
      <c r="H8"/>
      <c r="I8"/>
      <c r="J8"/>
      <c r="K8"/>
      <c r="L8"/>
    </row>
    <row r="9" spans="1:12" ht="15">
      <c r="B9" s="136" t="s">
        <v>7</v>
      </c>
      <c r="C9" s="138">
        <v>6.1173996183672772</v>
      </c>
      <c r="D9" s="138">
        <v>6.0989132937899457</v>
      </c>
      <c r="E9" s="140"/>
      <c r="F9"/>
      <c r="G9"/>
      <c r="H9"/>
      <c r="I9"/>
      <c r="J9"/>
      <c r="K9"/>
      <c r="L9"/>
    </row>
    <row r="10" spans="1:12" ht="15">
      <c r="B10" s="136" t="s">
        <v>8</v>
      </c>
      <c r="C10" s="138">
        <v>5.5424454387146049</v>
      </c>
      <c r="D10" s="138">
        <v>5.4650488437880869</v>
      </c>
      <c r="E10" s="138"/>
      <c r="F10"/>
      <c r="G10"/>
      <c r="H10"/>
      <c r="I10"/>
      <c r="J10"/>
      <c r="K10"/>
      <c r="L10"/>
    </row>
    <row r="11" spans="1:12" ht="15">
      <c r="B11" s="136" t="s">
        <v>11</v>
      </c>
      <c r="C11" s="154">
        <v>5.0215293028914738</v>
      </c>
      <c r="D11" s="154">
        <v>4.9067022690537012</v>
      </c>
      <c r="E11" s="138"/>
      <c r="F11"/>
      <c r="G11"/>
      <c r="H11"/>
      <c r="I11"/>
      <c r="J11"/>
      <c r="K11"/>
      <c r="L11"/>
    </row>
    <row r="12" spans="1:12" ht="15">
      <c r="B12" s="141" t="s">
        <v>22</v>
      </c>
      <c r="C12" s="142"/>
      <c r="D12" s="142">
        <v>4.409727684539642</v>
      </c>
      <c r="E12" s="143"/>
      <c r="F12"/>
      <c r="G12"/>
      <c r="H12"/>
      <c r="I12"/>
      <c r="J12"/>
      <c r="K12"/>
      <c r="L12"/>
    </row>
    <row r="13" spans="1:12" ht="15">
      <c r="B13" s="18" t="s">
        <v>223</v>
      </c>
      <c r="C13" s="19"/>
      <c r="D13" s="15"/>
      <c r="E13"/>
      <c r="F13"/>
      <c r="G13"/>
      <c r="H13"/>
      <c r="I13"/>
      <c r="J13"/>
      <c r="K13"/>
    </row>
    <row r="14" spans="1:12" ht="15">
      <c r="B14" s="18" t="s">
        <v>128</v>
      </c>
      <c r="C14" s="19"/>
      <c r="D14" s="15"/>
      <c r="E14"/>
      <c r="F14"/>
      <c r="G14"/>
      <c r="H14"/>
      <c r="I14"/>
      <c r="J14"/>
      <c r="K14"/>
    </row>
    <row r="15" spans="1:12" ht="15">
      <c r="B15" s="18" t="s">
        <v>55</v>
      </c>
      <c r="C15" s="19"/>
      <c r="D15" s="15"/>
      <c r="E15"/>
      <c r="F15"/>
      <c r="G15"/>
      <c r="H15"/>
      <c r="I15"/>
      <c r="J15"/>
      <c r="K15"/>
    </row>
    <row r="16" spans="1:12" ht="15">
      <c r="B16" s="145" t="s">
        <v>83</v>
      </c>
      <c r="C16"/>
      <c r="D16"/>
      <c r="E16"/>
      <c r="F16"/>
      <c r="G16"/>
      <c r="H16"/>
      <c r="I16"/>
      <c r="J16"/>
      <c r="K16"/>
    </row>
    <row r="17" spans="2:11" ht="65.099999999999994" customHeight="1">
      <c r="B17" s="194"/>
      <c r="C17" s="194"/>
      <c r="D17" s="194"/>
      <c r="E17"/>
      <c r="F17"/>
      <c r="G17"/>
      <c r="H17"/>
      <c r="I17"/>
      <c r="J17"/>
      <c r="K17"/>
    </row>
    <row r="18" spans="2:11" ht="15">
      <c r="B18" s="21"/>
      <c r="C18"/>
      <c r="D18"/>
      <c r="E18"/>
      <c r="F18"/>
      <c r="G18"/>
      <c r="H18"/>
      <c r="I18"/>
      <c r="J18"/>
      <c r="K18"/>
    </row>
    <row r="19" spans="2:11" ht="15">
      <c r="B19"/>
      <c r="C19"/>
      <c r="D19"/>
      <c r="E19"/>
      <c r="F19"/>
      <c r="G19"/>
      <c r="H19"/>
      <c r="I19"/>
      <c r="J19"/>
      <c r="K19"/>
    </row>
    <row r="20" spans="2:11" ht="15">
      <c r="B20"/>
      <c r="C20"/>
      <c r="D20"/>
      <c r="E20"/>
      <c r="F20"/>
      <c r="G20"/>
      <c r="H20"/>
      <c r="I20"/>
      <c r="J20"/>
      <c r="K20"/>
    </row>
    <row r="21" spans="2:11" ht="15">
      <c r="B21"/>
      <c r="C21"/>
      <c r="D21"/>
      <c r="E21"/>
      <c r="F21"/>
      <c r="G21"/>
      <c r="H21"/>
      <c r="I21"/>
      <c r="J21"/>
      <c r="K21"/>
    </row>
    <row r="22" spans="2:11" ht="15">
      <c r="B22"/>
      <c r="C22"/>
      <c r="D22"/>
    </row>
  </sheetData>
  <mergeCells count="5">
    <mergeCell ref="A1:A2"/>
    <mergeCell ref="C4:C5"/>
    <mergeCell ref="D4:D5"/>
    <mergeCell ref="E4:E5"/>
    <mergeCell ref="B17:D17"/>
  </mergeCells>
  <hyperlinks>
    <hyperlink ref="A1:A2" location="Contents!A1" display="Return to Contents"/>
    <hyperlink ref="B13" r:id="rId1" display="Scottish Fiscal Commission (2020) Scotland's Economic and Fiscal Forecasts - February 2020,"/>
    <hyperlink ref="B14" r:id="rId2"/>
  </hyperlinks>
  <pageMargins left="0.7" right="0.7" top="0.75" bottom="0.75" header="0.3" footer="0.3"/>
  <pageSetup paperSize="9" orientation="portrait" r:id="rId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A2"/>
  <sheetViews>
    <sheetView showGridLines="0" workbookViewId="0">
      <selection sqref="A1:A2"/>
    </sheetView>
  </sheetViews>
  <sheetFormatPr defaultColWidth="8.7109375" defaultRowHeight="12.75"/>
  <cols>
    <col min="1" max="1" width="9.28515625" style="2" customWidth="1"/>
    <col min="2" max="16384" width="8.7109375" style="2"/>
  </cols>
  <sheetData>
    <row r="1" spans="1:1" ht="14.25" customHeight="1">
      <c r="A1" s="187" t="s">
        <v>16</v>
      </c>
    </row>
    <row r="2" spans="1:1" ht="14.25" customHeight="1">
      <c r="A2" s="187"/>
    </row>
  </sheetData>
  <mergeCells count="1">
    <mergeCell ref="A1:A2"/>
  </mergeCells>
  <hyperlinks>
    <hyperlink ref="A1:A2" location="Contents!A1" display="Return to Contents"/>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showGridLines="0" workbookViewId="0">
      <selection sqref="A1:A2"/>
    </sheetView>
  </sheetViews>
  <sheetFormatPr defaultColWidth="9.140625" defaultRowHeight="12.75"/>
  <cols>
    <col min="1" max="1" width="9.28515625" style="2" customWidth="1"/>
    <col min="2" max="2" width="13.5703125" style="2" customWidth="1"/>
    <col min="3" max="3" width="19.85546875" style="2" customWidth="1"/>
    <col min="4" max="4" width="17.85546875" style="2" customWidth="1"/>
    <col min="5" max="7" width="16.7109375" style="2" customWidth="1"/>
    <col min="8" max="8" width="15.5703125" style="2" customWidth="1"/>
    <col min="9" max="9" width="11.85546875" style="2" customWidth="1"/>
    <col min="10" max="10" width="13.85546875" style="2" customWidth="1"/>
    <col min="11" max="11" width="11.5703125" style="2" customWidth="1"/>
    <col min="12" max="12" width="11.140625" style="2" customWidth="1"/>
    <col min="13" max="16384" width="9.140625" style="2"/>
  </cols>
  <sheetData>
    <row r="1" spans="1:16" ht="14.25" customHeight="1">
      <c r="A1" s="187" t="s">
        <v>16</v>
      </c>
    </row>
    <row r="2" spans="1:16" ht="14.25" customHeight="1">
      <c r="A2" s="187"/>
    </row>
    <row r="3" spans="1:16" s="6" customFormat="1" ht="15.75">
      <c r="B3" s="126" t="s">
        <v>161</v>
      </c>
      <c r="C3" s="7"/>
      <c r="D3" s="7"/>
      <c r="E3" s="7"/>
      <c r="F3" s="2"/>
      <c r="G3" s="3"/>
      <c r="H3" s="2"/>
      <c r="I3" s="10"/>
      <c r="J3" s="10"/>
      <c r="K3" s="10"/>
      <c r="L3" s="10"/>
      <c r="M3" s="10"/>
      <c r="N3" s="10"/>
      <c r="O3" s="10"/>
    </row>
    <row r="4" spans="1:16" s="6" customFormat="1" ht="14.45" customHeight="1">
      <c r="B4" s="47"/>
      <c r="C4" s="189" t="s">
        <v>30</v>
      </c>
      <c r="D4" s="189" t="s">
        <v>31</v>
      </c>
      <c r="E4" s="189" t="s">
        <v>9</v>
      </c>
      <c r="F4" s="189" t="s">
        <v>10</v>
      </c>
      <c r="G4" s="189" t="s">
        <v>24</v>
      </c>
      <c r="H4" s="189" t="s">
        <v>111</v>
      </c>
      <c r="I4" s="188" t="s">
        <v>23</v>
      </c>
      <c r="J4" s="10"/>
      <c r="K4" s="10"/>
      <c r="L4" s="10"/>
      <c r="M4" s="10"/>
      <c r="N4" s="10"/>
      <c r="O4" s="10"/>
      <c r="P4" s="10"/>
    </row>
    <row r="5" spans="1:16" ht="15">
      <c r="B5" s="47"/>
      <c r="C5" s="189"/>
      <c r="D5" s="189"/>
      <c r="E5" s="189"/>
      <c r="F5" s="189"/>
      <c r="G5" s="189"/>
      <c r="H5" s="189"/>
      <c r="I5" s="188"/>
      <c r="J5"/>
      <c r="K5"/>
      <c r="L5"/>
      <c r="M5"/>
      <c r="N5"/>
      <c r="O5"/>
      <c r="P5"/>
    </row>
    <row r="6" spans="1:16" ht="15">
      <c r="B6" s="47" t="s">
        <v>1</v>
      </c>
      <c r="C6" s="50">
        <v>43083</v>
      </c>
      <c r="D6" s="50">
        <v>43251</v>
      </c>
      <c r="E6" s="51">
        <v>43446</v>
      </c>
      <c r="F6" s="51">
        <v>43615</v>
      </c>
      <c r="G6" s="52">
        <v>43867</v>
      </c>
      <c r="H6" s="52">
        <v>44224</v>
      </c>
      <c r="I6" s="53"/>
      <c r="J6"/>
      <c r="K6"/>
      <c r="L6"/>
      <c r="M6"/>
      <c r="N6"/>
      <c r="O6"/>
      <c r="P6"/>
    </row>
    <row r="7" spans="1:16" ht="15">
      <c r="B7" s="134" t="s">
        <v>36</v>
      </c>
      <c r="C7" s="135">
        <v>246.65863600459144</v>
      </c>
      <c r="D7" s="135">
        <v>247.56185858659629</v>
      </c>
      <c r="E7" s="135"/>
      <c r="F7" s="135"/>
      <c r="G7" s="135"/>
      <c r="H7" s="135"/>
      <c r="I7" s="135"/>
      <c r="J7"/>
      <c r="K7"/>
      <c r="L7"/>
      <c r="M7"/>
      <c r="N7"/>
      <c r="O7"/>
      <c r="P7"/>
    </row>
    <row r="8" spans="1:16" ht="15">
      <c r="B8" s="136" t="s">
        <v>112</v>
      </c>
      <c r="C8" s="135">
        <v>264.790284900975</v>
      </c>
      <c r="D8" s="135">
        <v>266.64847474885903</v>
      </c>
      <c r="E8" s="135">
        <v>156.6563271035366</v>
      </c>
      <c r="F8" s="135">
        <v>152</v>
      </c>
      <c r="G8" s="135">
        <v>151.74350512999999</v>
      </c>
      <c r="H8" s="135"/>
      <c r="I8" s="137">
        <v>146.62200000000001</v>
      </c>
      <c r="J8"/>
      <c r="K8"/>
      <c r="L8"/>
      <c r="M8"/>
      <c r="N8"/>
      <c r="O8"/>
      <c r="P8"/>
    </row>
    <row r="9" spans="1:16" ht="15">
      <c r="B9" s="136" t="s">
        <v>113</v>
      </c>
      <c r="C9" s="138">
        <v>282.21656324533922</v>
      </c>
      <c r="D9" s="138">
        <v>285.30206987441488</v>
      </c>
      <c r="E9" s="138">
        <v>283.09559831108487</v>
      </c>
      <c r="F9" s="138">
        <v>285.68161759689622</v>
      </c>
      <c r="G9" s="138">
        <v>276.39073439264394</v>
      </c>
      <c r="H9" s="138">
        <v>278.91758071568046</v>
      </c>
      <c r="I9" s="137">
        <v>278.916</v>
      </c>
      <c r="J9"/>
      <c r="K9"/>
      <c r="L9"/>
      <c r="M9"/>
      <c r="N9"/>
      <c r="O9"/>
      <c r="P9"/>
    </row>
    <row r="10" spans="1:16" ht="15">
      <c r="B10" s="136" t="s">
        <v>5</v>
      </c>
      <c r="C10" s="138">
        <v>296.7966863463559</v>
      </c>
      <c r="D10" s="138">
        <v>302.82127443831433</v>
      </c>
      <c r="E10" s="138">
        <v>304.94076522153625</v>
      </c>
      <c r="F10" s="138">
        <v>304.26957461142553</v>
      </c>
      <c r="G10" s="138">
        <v>291.64665349922535</v>
      </c>
      <c r="H10" s="138">
        <v>298.58701904686905</v>
      </c>
      <c r="I10" s="137">
        <v>296.15686214999999</v>
      </c>
      <c r="J10"/>
      <c r="K10"/>
      <c r="L10"/>
      <c r="M10"/>
      <c r="N10"/>
      <c r="O10"/>
      <c r="P10"/>
    </row>
    <row r="11" spans="1:16" ht="15">
      <c r="B11" s="136" t="s">
        <v>6</v>
      </c>
      <c r="C11" s="138">
        <v>309.19450850064459</v>
      </c>
      <c r="D11" s="138">
        <v>318.41636263662031</v>
      </c>
      <c r="E11" s="138">
        <v>324.40488396405561</v>
      </c>
      <c r="F11" s="138">
        <v>324.83657652188845</v>
      </c>
      <c r="G11" s="138">
        <v>311.01264321422576</v>
      </c>
      <c r="H11" s="138">
        <v>305.99808726232305</v>
      </c>
      <c r="I11" s="139"/>
      <c r="J11"/>
      <c r="K11"/>
      <c r="L11"/>
      <c r="M11"/>
      <c r="N11"/>
      <c r="O11"/>
      <c r="P11"/>
    </row>
    <row r="12" spans="1:16" ht="15">
      <c r="B12" s="136" t="s">
        <v>7</v>
      </c>
      <c r="C12" s="138">
        <v>320.57273552360488</v>
      </c>
      <c r="D12" s="138">
        <v>333.6493025769044</v>
      </c>
      <c r="E12" s="138">
        <v>343.95440377420488</v>
      </c>
      <c r="F12" s="138">
        <v>350.51524073141337</v>
      </c>
      <c r="G12" s="138">
        <v>336.26050604701669</v>
      </c>
      <c r="H12" s="138">
        <v>321.65626484836429</v>
      </c>
      <c r="I12" s="140"/>
      <c r="J12"/>
      <c r="K12"/>
      <c r="L12"/>
      <c r="M12"/>
      <c r="N12"/>
      <c r="O12"/>
      <c r="P12"/>
    </row>
    <row r="13" spans="1:16" ht="15">
      <c r="B13" s="136" t="s">
        <v>8</v>
      </c>
      <c r="C13" s="138"/>
      <c r="D13" s="138">
        <v>349.32528100912992</v>
      </c>
      <c r="E13" s="138">
        <v>363.91088013811327</v>
      </c>
      <c r="F13" s="138">
        <v>371.39229171709093</v>
      </c>
      <c r="G13" s="138">
        <v>355.03642601071169</v>
      </c>
      <c r="H13" s="138">
        <v>341.99377305572517</v>
      </c>
      <c r="I13" s="138"/>
      <c r="J13"/>
      <c r="K13"/>
      <c r="L13"/>
      <c r="M13"/>
      <c r="N13"/>
      <c r="O13"/>
      <c r="P13"/>
    </row>
    <row r="14" spans="1:16" ht="15">
      <c r="B14" s="136" t="s">
        <v>11</v>
      </c>
      <c r="C14" s="138"/>
      <c r="D14" s="138"/>
      <c r="E14" s="138"/>
      <c r="F14" s="138">
        <v>392.71927947173992</v>
      </c>
      <c r="G14" s="138">
        <v>375.16929437358618</v>
      </c>
      <c r="H14" s="138">
        <v>358.86627410152352</v>
      </c>
      <c r="I14" s="138"/>
      <c r="J14"/>
      <c r="K14"/>
      <c r="L14"/>
      <c r="M14"/>
      <c r="N14"/>
      <c r="O14"/>
      <c r="P14"/>
    </row>
    <row r="15" spans="1:16" ht="15">
      <c r="B15" s="141" t="s">
        <v>22</v>
      </c>
      <c r="C15" s="142"/>
      <c r="D15" s="142"/>
      <c r="E15" s="142"/>
      <c r="F15" s="142"/>
      <c r="G15" s="142"/>
      <c r="H15" s="142">
        <v>376.15190630764374</v>
      </c>
      <c r="I15" s="143"/>
      <c r="J15"/>
      <c r="K15"/>
      <c r="L15"/>
      <c r="M15"/>
      <c r="N15"/>
      <c r="O15"/>
      <c r="P15"/>
    </row>
    <row r="16" spans="1:16" ht="15.75">
      <c r="B16" s="18" t="s">
        <v>222</v>
      </c>
      <c r="C16" s="19"/>
      <c r="D16" s="19"/>
      <c r="E16" s="19"/>
      <c r="F16" s="19"/>
      <c r="G16" s="20"/>
      <c r="H16" s="16"/>
      <c r="I16"/>
      <c r="J16"/>
      <c r="K16"/>
      <c r="L16"/>
      <c r="M16"/>
      <c r="N16"/>
      <c r="O16"/>
    </row>
    <row r="17" spans="2:15" ht="15.75">
      <c r="B17" s="18" t="s">
        <v>13</v>
      </c>
      <c r="C17" s="19"/>
      <c r="D17" s="19"/>
      <c r="E17" s="19"/>
      <c r="F17" s="19"/>
      <c r="G17" s="20"/>
      <c r="H17" s="16"/>
      <c r="I17"/>
      <c r="J17"/>
      <c r="K17"/>
      <c r="L17"/>
      <c r="M17"/>
      <c r="N17"/>
      <c r="O17"/>
    </row>
    <row r="18" spans="2:15" ht="15.75">
      <c r="B18" s="18" t="s">
        <v>14</v>
      </c>
      <c r="C18" s="19"/>
      <c r="D18" s="19"/>
      <c r="E18" s="19"/>
      <c r="F18" s="19"/>
      <c r="G18" s="20"/>
      <c r="H18" s="16"/>
      <c r="I18"/>
      <c r="J18"/>
      <c r="K18"/>
      <c r="L18"/>
      <c r="M18"/>
      <c r="N18"/>
      <c r="O18"/>
    </row>
    <row r="19" spans="2:15" ht="15.75">
      <c r="B19" s="18" t="s">
        <v>15</v>
      </c>
      <c r="C19" s="19"/>
      <c r="D19" s="19"/>
      <c r="E19" s="19"/>
      <c r="F19" s="19"/>
      <c r="G19" s="20"/>
      <c r="H19" s="16"/>
      <c r="I19"/>
      <c r="J19"/>
      <c r="K19"/>
      <c r="L19"/>
      <c r="M19"/>
      <c r="N19"/>
      <c r="O19"/>
    </row>
    <row r="20" spans="2:15" ht="15">
      <c r="B20" s="18" t="s">
        <v>48</v>
      </c>
      <c r="C20" s="19"/>
      <c r="D20" s="19"/>
      <c r="E20" s="19"/>
      <c r="F20" s="19"/>
      <c r="G20" s="19"/>
      <c r="H20" s="15"/>
      <c r="I20"/>
      <c r="J20"/>
      <c r="K20"/>
      <c r="L20"/>
      <c r="M20"/>
      <c r="N20"/>
      <c r="O20"/>
    </row>
    <row r="21" spans="2:15" ht="15">
      <c r="B21" s="18" t="s">
        <v>203</v>
      </c>
      <c r="C21" s="19"/>
      <c r="D21" s="19"/>
      <c r="E21" s="19"/>
      <c r="F21" s="19"/>
      <c r="G21" s="19"/>
      <c r="H21" s="15"/>
      <c r="I21"/>
      <c r="J21"/>
      <c r="K21"/>
      <c r="L21"/>
      <c r="M21"/>
      <c r="N21"/>
      <c r="O21"/>
    </row>
    <row r="22" spans="2:15" ht="15">
      <c r="B22" s="18" t="s">
        <v>204</v>
      </c>
      <c r="C22" s="19"/>
      <c r="D22" s="19"/>
      <c r="E22" s="19"/>
      <c r="F22" s="19"/>
      <c r="G22" s="19"/>
      <c r="H22" s="15"/>
      <c r="I22"/>
      <c r="J22"/>
      <c r="K22"/>
      <c r="L22"/>
      <c r="M22"/>
      <c r="N22"/>
      <c r="O22"/>
    </row>
    <row r="23" spans="2:15" ht="15">
      <c r="B23" s="144" t="s">
        <v>83</v>
      </c>
      <c r="C23"/>
      <c r="D23"/>
      <c r="E23"/>
      <c r="F23"/>
      <c r="G23"/>
      <c r="H23"/>
      <c r="I23"/>
      <c r="J23"/>
      <c r="K23"/>
      <c r="L23"/>
      <c r="M23"/>
      <c r="N23"/>
      <c r="O23"/>
    </row>
    <row r="24" spans="2:15" ht="15">
      <c r="B24" s="144" t="s">
        <v>46</v>
      </c>
      <c r="C24"/>
      <c r="D24"/>
      <c r="E24"/>
      <c r="F24"/>
      <c r="G24"/>
      <c r="H24"/>
      <c r="I24"/>
      <c r="J24"/>
      <c r="K24"/>
      <c r="L24"/>
      <c r="M24"/>
      <c r="N24"/>
      <c r="O24"/>
    </row>
    <row r="25" spans="2:15" ht="15">
      <c r="B25" s="145" t="s">
        <v>123</v>
      </c>
      <c r="C25"/>
      <c r="D25"/>
      <c r="E25"/>
      <c r="F25"/>
      <c r="G25"/>
      <c r="H25"/>
      <c r="I25"/>
      <c r="J25"/>
      <c r="K25"/>
      <c r="L25"/>
      <c r="M25"/>
      <c r="N25"/>
      <c r="O25"/>
    </row>
    <row r="26" spans="2:15" ht="15">
      <c r="B26" s="145" t="s">
        <v>114</v>
      </c>
      <c r="C26"/>
      <c r="D26"/>
      <c r="E26"/>
      <c r="F26"/>
      <c r="G26"/>
      <c r="H26"/>
      <c r="I26"/>
      <c r="J26"/>
      <c r="K26"/>
      <c r="L26"/>
      <c r="M26"/>
      <c r="N26"/>
      <c r="O26"/>
    </row>
    <row r="27" spans="2:15" ht="15">
      <c r="B27"/>
      <c r="C27"/>
      <c r="D27"/>
      <c r="E27"/>
      <c r="F27"/>
      <c r="G27"/>
      <c r="H27"/>
      <c r="I27"/>
      <c r="J27"/>
      <c r="K27"/>
      <c r="L27"/>
      <c r="M27"/>
      <c r="N27"/>
      <c r="O27"/>
    </row>
    <row r="28" spans="2:15" ht="15">
      <c r="B28"/>
      <c r="C28"/>
      <c r="D28"/>
      <c r="E28"/>
      <c r="F28"/>
      <c r="G28"/>
      <c r="H28"/>
      <c r="I28"/>
      <c r="J28"/>
      <c r="K28"/>
      <c r="L28"/>
      <c r="M28"/>
      <c r="N28"/>
      <c r="O28"/>
    </row>
    <row r="29" spans="2:15" ht="15">
      <c r="B29"/>
      <c r="C29"/>
      <c r="D29"/>
      <c r="E29"/>
      <c r="F29"/>
      <c r="G29"/>
      <c r="H29"/>
    </row>
  </sheetData>
  <mergeCells count="8">
    <mergeCell ref="I4:I5"/>
    <mergeCell ref="A1:A2"/>
    <mergeCell ref="C4:C5"/>
    <mergeCell ref="D4:D5"/>
    <mergeCell ref="E4:E5"/>
    <mergeCell ref="F4:F5"/>
    <mergeCell ref="G4:G5"/>
    <mergeCell ref="H4:H5"/>
  </mergeCells>
  <hyperlinks>
    <hyperlink ref="A1:A2" location="Contents!A1" display="Return to Contents"/>
    <hyperlink ref="B19" r:id="rId1"/>
    <hyperlink ref="B18" r:id="rId2"/>
    <hyperlink ref="B17" r:id="rId3"/>
    <hyperlink ref="B16" r:id="rId4"/>
    <hyperlink ref="B20" r:id="rId5" display="Scottish Fiscal Commission (2019) Scotland's Economic and Fiscal Forecasts - February 2020."/>
    <hyperlink ref="B21" r:id="rId6" display="Scottish Fiscal Commission (2020) Scotland's Economic and Fiscal Forecasts - January 2021."/>
    <hyperlink ref="B22" r:id="rId7"/>
  </hyperlinks>
  <pageMargins left="0.7" right="0.7" top="0.75" bottom="0.75" header="0.3" footer="0.3"/>
  <pageSetup paperSize="9" orientation="portrait" r:id="rId8"/>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showGridLines="0" workbookViewId="0">
      <selection sqref="A1:A2"/>
    </sheetView>
  </sheetViews>
  <sheetFormatPr defaultColWidth="9.140625" defaultRowHeight="12.75"/>
  <cols>
    <col min="1" max="1" width="9.28515625" style="2" customWidth="1"/>
    <col min="2" max="2" width="46.85546875" style="2" customWidth="1"/>
    <col min="3" max="3" width="17.7109375" style="2" customWidth="1"/>
    <col min="4" max="6" width="15.5703125" style="2" customWidth="1"/>
    <col min="7" max="7" width="11.85546875" style="2" customWidth="1"/>
    <col min="8" max="8" width="13.85546875" style="2" customWidth="1"/>
    <col min="9" max="9" width="11.5703125" style="2" customWidth="1"/>
    <col min="10" max="10" width="11.140625" style="2" customWidth="1"/>
    <col min="11" max="16384" width="9.140625" style="2"/>
  </cols>
  <sheetData>
    <row r="1" spans="1:13" ht="14.25" customHeight="1">
      <c r="A1" s="187" t="s">
        <v>16</v>
      </c>
    </row>
    <row r="2" spans="1:13" ht="14.25" customHeight="1">
      <c r="A2" s="187"/>
    </row>
    <row r="3" spans="1:13" s="6" customFormat="1" ht="16.5" thickBot="1">
      <c r="B3" s="126" t="s">
        <v>227</v>
      </c>
      <c r="C3" s="7"/>
      <c r="D3" s="2"/>
      <c r="E3" s="3"/>
      <c r="F3" s="2"/>
      <c r="G3" s="10"/>
      <c r="H3" s="10"/>
      <c r="I3" s="10"/>
      <c r="J3" s="10"/>
      <c r="K3" s="10"/>
      <c r="L3" s="10"/>
      <c r="M3" s="10"/>
    </row>
    <row r="4" spans="1:13" ht="26.1" customHeight="1">
      <c r="B4" s="54" t="s">
        <v>1</v>
      </c>
      <c r="C4" s="28"/>
      <c r="D4" s="19"/>
      <c r="E4" s="19"/>
      <c r="F4" s="15"/>
      <c r="G4"/>
      <c r="H4"/>
      <c r="I4"/>
      <c r="J4"/>
      <c r="K4"/>
      <c r="L4"/>
      <c r="M4"/>
    </row>
    <row r="5" spans="1:13" ht="21" customHeight="1" thickBot="1">
      <c r="B5" s="29" t="s">
        <v>56</v>
      </c>
      <c r="C5" s="41">
        <v>35.5</v>
      </c>
      <c r="D5"/>
      <c r="E5"/>
      <c r="F5"/>
      <c r="G5"/>
      <c r="H5"/>
      <c r="I5"/>
      <c r="J5"/>
      <c r="K5"/>
      <c r="L5"/>
      <c r="M5"/>
    </row>
    <row r="6" spans="1:13" ht="21" customHeight="1" thickBot="1">
      <c r="B6" s="36" t="s">
        <v>61</v>
      </c>
      <c r="C6" s="30">
        <v>22</v>
      </c>
      <c r="D6"/>
      <c r="E6"/>
      <c r="F6"/>
      <c r="G6"/>
      <c r="H6"/>
      <c r="I6"/>
      <c r="J6"/>
      <c r="K6"/>
      <c r="L6"/>
      <c r="M6"/>
    </row>
    <row r="7" spans="1:13" ht="21" customHeight="1" thickBot="1">
      <c r="B7" s="29" t="s">
        <v>23</v>
      </c>
      <c r="C7" s="41">
        <v>57.5</v>
      </c>
      <c r="D7"/>
      <c r="E7"/>
      <c r="F7"/>
      <c r="G7"/>
      <c r="H7"/>
      <c r="I7"/>
      <c r="J7"/>
      <c r="K7"/>
      <c r="L7"/>
      <c r="M7"/>
    </row>
    <row r="8" spans="1:13" ht="21" customHeight="1" thickBot="1">
      <c r="B8" s="29" t="s">
        <v>28</v>
      </c>
      <c r="C8" s="30">
        <f>C7-C5</f>
        <v>22</v>
      </c>
      <c r="D8"/>
      <c r="E8"/>
      <c r="F8"/>
      <c r="G8"/>
      <c r="H8"/>
      <c r="I8"/>
      <c r="J8"/>
      <c r="K8"/>
      <c r="L8"/>
      <c r="M8"/>
    </row>
    <row r="9" spans="1:13" ht="21" customHeight="1" thickBot="1">
      <c r="B9" s="31" t="s">
        <v>60</v>
      </c>
      <c r="C9" s="32">
        <v>22</v>
      </c>
      <c r="D9"/>
      <c r="E9"/>
      <c r="F9"/>
    </row>
    <row r="10" spans="1:13">
      <c r="B10" s="18" t="s">
        <v>223</v>
      </c>
      <c r="C10" s="35"/>
      <c r="D10" s="35"/>
    </row>
    <row r="11" spans="1:13" ht="14.25">
      <c r="B11" s="145" t="s">
        <v>87</v>
      </c>
      <c r="C11" s="27"/>
      <c r="D11" s="27"/>
    </row>
    <row r="12" spans="1:13">
      <c r="B12" s="145" t="s">
        <v>27</v>
      </c>
      <c r="C12" s="46"/>
    </row>
  </sheetData>
  <mergeCells count="1">
    <mergeCell ref="A1:A2"/>
  </mergeCells>
  <hyperlinks>
    <hyperlink ref="A1:A2" location="Contents!A1" display="Return to Contents"/>
    <hyperlink ref="B10:C10" r:id="rId1" display="Source: Scottish Fiscal Commission (2018) Scotland's Economic and Fiscal Forecasts - December 2018,"/>
    <hyperlink ref="B10" r:id="rId2"/>
  </hyperlinks>
  <pageMargins left="0.7" right="0.7" top="0.75" bottom="0.75" header="0.3" footer="0.3"/>
  <pageSetup paperSize="9" orientation="portrait" r:id="rId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showGridLines="0" zoomScaleNormal="100" workbookViewId="0">
      <selection sqref="A1:A2"/>
    </sheetView>
  </sheetViews>
  <sheetFormatPr defaultColWidth="9.140625" defaultRowHeight="12.75"/>
  <cols>
    <col min="1" max="1" width="9.28515625" style="2" customWidth="1"/>
    <col min="2" max="2" width="13.5703125" style="2" customWidth="1"/>
    <col min="3" max="8" width="16.7109375" style="2" customWidth="1"/>
    <col min="9" max="9" width="15.5703125" style="2" customWidth="1"/>
    <col min="10" max="10" width="11.85546875" style="2" customWidth="1"/>
    <col min="11" max="11" width="13.85546875" style="2" customWidth="1"/>
    <col min="12" max="12" width="11.5703125" style="2" customWidth="1"/>
    <col min="13" max="13" width="11.140625" style="2" customWidth="1"/>
    <col min="14" max="16384" width="9.140625" style="2"/>
  </cols>
  <sheetData>
    <row r="1" spans="1:16" ht="14.25" customHeight="1">
      <c r="A1" s="187" t="s">
        <v>16</v>
      </c>
    </row>
    <row r="2" spans="1:16" ht="14.25" customHeight="1">
      <c r="A2" s="187"/>
    </row>
    <row r="3" spans="1:16" s="6" customFormat="1" ht="15.75">
      <c r="B3" s="126" t="s">
        <v>219</v>
      </c>
      <c r="C3" s="7"/>
      <c r="D3" s="7"/>
      <c r="E3" s="7"/>
      <c r="F3" s="2"/>
      <c r="G3" s="3"/>
      <c r="H3" s="3"/>
      <c r="I3" s="2"/>
      <c r="J3" s="10"/>
      <c r="K3" s="10"/>
      <c r="L3" s="10"/>
      <c r="M3" s="10"/>
      <c r="N3" s="10"/>
      <c r="O3" s="10"/>
      <c r="P3" s="10"/>
    </row>
    <row r="4" spans="1:16" s="6" customFormat="1" ht="14.45" customHeight="1">
      <c r="B4" s="47"/>
      <c r="C4" s="189" t="s">
        <v>12</v>
      </c>
      <c r="D4" s="189" t="s">
        <v>0</v>
      </c>
      <c r="E4" s="189" t="s">
        <v>9</v>
      </c>
      <c r="F4" s="189" t="s">
        <v>10</v>
      </c>
      <c r="G4" s="189" t="s">
        <v>24</v>
      </c>
      <c r="H4" s="189" t="s">
        <v>111</v>
      </c>
      <c r="I4" s="188" t="s">
        <v>23</v>
      </c>
      <c r="J4" s="10"/>
      <c r="K4" s="10"/>
      <c r="L4" s="10"/>
      <c r="M4" s="10"/>
      <c r="N4" s="10"/>
      <c r="O4" s="10"/>
      <c r="P4" s="10"/>
    </row>
    <row r="5" spans="1:16" ht="25.5" customHeight="1">
      <c r="B5" s="47"/>
      <c r="C5" s="189"/>
      <c r="D5" s="189"/>
      <c r="E5" s="189"/>
      <c r="F5" s="189"/>
      <c r="G5" s="189"/>
      <c r="H5" s="189"/>
      <c r="I5" s="188"/>
      <c r="J5"/>
      <c r="K5"/>
      <c r="L5"/>
      <c r="M5"/>
      <c r="N5"/>
      <c r="O5"/>
      <c r="P5"/>
    </row>
    <row r="6" spans="1:16" ht="15">
      <c r="B6" s="47" t="s">
        <v>1</v>
      </c>
      <c r="C6" s="50">
        <v>43083</v>
      </c>
      <c r="D6" s="50">
        <v>43251</v>
      </c>
      <c r="E6" s="51">
        <v>43446</v>
      </c>
      <c r="F6" s="51">
        <v>43615</v>
      </c>
      <c r="G6" s="52">
        <v>43867</v>
      </c>
      <c r="H6" s="52">
        <v>44224</v>
      </c>
      <c r="I6" s="70"/>
      <c r="J6"/>
      <c r="K6"/>
      <c r="L6"/>
      <c r="M6"/>
      <c r="N6"/>
      <c r="O6"/>
      <c r="P6"/>
    </row>
    <row r="7" spans="1:16" ht="15">
      <c r="B7" s="134" t="s">
        <v>178</v>
      </c>
      <c r="C7" s="135">
        <v>33</v>
      </c>
      <c r="D7" s="135">
        <v>33</v>
      </c>
      <c r="E7" s="135"/>
      <c r="F7" s="135"/>
      <c r="G7" s="135"/>
      <c r="H7" s="135"/>
      <c r="I7" s="135">
        <v>33</v>
      </c>
      <c r="J7"/>
      <c r="K7"/>
      <c r="L7"/>
      <c r="M7"/>
      <c r="N7"/>
      <c r="O7"/>
      <c r="P7"/>
    </row>
    <row r="8" spans="1:16" ht="15">
      <c r="B8" s="134" t="s">
        <v>2</v>
      </c>
      <c r="C8" s="135">
        <v>33.270087000912696</v>
      </c>
      <c r="D8" s="135">
        <v>33</v>
      </c>
      <c r="E8" s="135">
        <v>33</v>
      </c>
      <c r="F8" s="135"/>
      <c r="G8" s="135"/>
      <c r="H8" s="135"/>
      <c r="I8" s="135">
        <v>33</v>
      </c>
      <c r="J8"/>
      <c r="K8"/>
      <c r="L8"/>
      <c r="M8"/>
      <c r="N8"/>
      <c r="O8"/>
      <c r="P8"/>
    </row>
    <row r="9" spans="1:16" ht="15">
      <c r="B9" s="136" t="s">
        <v>3</v>
      </c>
      <c r="C9" s="135">
        <v>34.242674647619616</v>
      </c>
      <c r="D9" s="135">
        <v>33.1</v>
      </c>
      <c r="E9" s="135">
        <v>33</v>
      </c>
      <c r="F9" s="135">
        <v>33</v>
      </c>
      <c r="G9" s="135"/>
      <c r="H9" s="135"/>
      <c r="I9" s="135">
        <v>33</v>
      </c>
      <c r="J9"/>
      <c r="K9"/>
      <c r="L9"/>
      <c r="M9"/>
      <c r="N9"/>
      <c r="O9"/>
      <c r="P9"/>
    </row>
    <row r="10" spans="1:16" ht="15">
      <c r="B10" s="136" t="s">
        <v>4</v>
      </c>
      <c r="C10" s="138">
        <v>34.546745773394555</v>
      </c>
      <c r="D10" s="138">
        <v>33.1</v>
      </c>
      <c r="E10" s="138">
        <v>33</v>
      </c>
      <c r="F10" s="138">
        <v>33</v>
      </c>
      <c r="G10" s="138">
        <v>33</v>
      </c>
      <c r="H10" s="138">
        <v>33</v>
      </c>
      <c r="I10" s="137">
        <v>33</v>
      </c>
      <c r="J10"/>
      <c r="K10"/>
      <c r="L10"/>
      <c r="M10"/>
      <c r="N10"/>
      <c r="O10"/>
      <c r="P10"/>
    </row>
    <row r="11" spans="1:16" ht="15">
      <c r="B11" s="136" t="s">
        <v>5</v>
      </c>
      <c r="C11" s="138">
        <v>34.573370085887412</v>
      </c>
      <c r="D11" s="138">
        <v>33.1</v>
      </c>
      <c r="E11" s="138">
        <v>33</v>
      </c>
      <c r="F11" s="138">
        <v>33</v>
      </c>
      <c r="G11" s="138">
        <v>35.5</v>
      </c>
      <c r="H11" s="138">
        <v>57.5</v>
      </c>
      <c r="I11" s="137">
        <v>57.5</v>
      </c>
      <c r="J11"/>
      <c r="K11"/>
      <c r="L11"/>
      <c r="M11"/>
      <c r="N11"/>
      <c r="O11"/>
      <c r="P11"/>
    </row>
    <row r="12" spans="1:16" ht="15">
      <c r="B12" s="136" t="s">
        <v>6</v>
      </c>
      <c r="C12" s="138">
        <v>34.60483748760516</v>
      </c>
      <c r="D12" s="138">
        <v>33.1</v>
      </c>
      <c r="E12" s="138">
        <v>33</v>
      </c>
      <c r="F12" s="138">
        <v>33</v>
      </c>
      <c r="G12" s="138">
        <v>35.5</v>
      </c>
      <c r="H12" s="138">
        <v>35.5</v>
      </c>
      <c r="I12" s="139"/>
      <c r="J12"/>
      <c r="K12"/>
      <c r="L12"/>
      <c r="M12"/>
      <c r="N12"/>
      <c r="O12"/>
      <c r="P12"/>
    </row>
    <row r="13" spans="1:16" ht="15">
      <c r="B13" s="136" t="s">
        <v>7</v>
      </c>
      <c r="C13" s="138">
        <v>34.636934237357266</v>
      </c>
      <c r="D13" s="138">
        <v>33.1</v>
      </c>
      <c r="E13" s="138">
        <v>33</v>
      </c>
      <c r="F13" s="138">
        <v>33</v>
      </c>
      <c r="G13" s="138">
        <v>35.5</v>
      </c>
      <c r="H13" s="138">
        <v>35.5</v>
      </c>
      <c r="I13" s="140"/>
      <c r="J13"/>
      <c r="K13"/>
      <c r="L13"/>
      <c r="M13"/>
      <c r="N13"/>
      <c r="O13"/>
      <c r="P13"/>
    </row>
    <row r="14" spans="1:16" ht="15">
      <c r="B14" s="136" t="s">
        <v>8</v>
      </c>
      <c r="C14" s="138"/>
      <c r="D14" s="154">
        <v>33.1</v>
      </c>
      <c r="E14" s="154">
        <v>33</v>
      </c>
      <c r="F14" s="138">
        <v>33</v>
      </c>
      <c r="G14" s="138">
        <v>35.5</v>
      </c>
      <c r="H14" s="138">
        <v>35.5</v>
      </c>
      <c r="I14" s="138"/>
      <c r="J14"/>
      <c r="K14"/>
      <c r="L14"/>
      <c r="M14"/>
      <c r="N14"/>
      <c r="O14"/>
      <c r="P14"/>
    </row>
    <row r="15" spans="1:16" ht="15">
      <c r="B15" s="136" t="s">
        <v>11</v>
      </c>
      <c r="C15" s="138"/>
      <c r="D15" s="138"/>
      <c r="E15" s="138">
        <v>33</v>
      </c>
      <c r="F15" s="154">
        <v>33</v>
      </c>
      <c r="G15" s="159">
        <v>35.5</v>
      </c>
      <c r="H15" s="154">
        <v>35.5</v>
      </c>
      <c r="I15" s="138"/>
      <c r="J15"/>
      <c r="K15"/>
      <c r="L15"/>
      <c r="M15"/>
      <c r="N15"/>
      <c r="O15"/>
      <c r="P15"/>
    </row>
    <row r="16" spans="1:16" ht="15">
      <c r="B16" s="141" t="s">
        <v>22</v>
      </c>
      <c r="C16" s="142"/>
      <c r="D16" s="142"/>
      <c r="E16" s="142"/>
      <c r="F16" s="142"/>
      <c r="G16" s="142"/>
      <c r="H16" s="142">
        <v>35.5</v>
      </c>
      <c r="I16" s="143"/>
      <c r="J16"/>
      <c r="K16"/>
      <c r="L16"/>
      <c r="M16"/>
      <c r="N16"/>
      <c r="O16"/>
      <c r="P16"/>
    </row>
    <row r="17" spans="2:16" ht="15.75">
      <c r="B17" s="18" t="s">
        <v>225</v>
      </c>
      <c r="C17" s="19"/>
      <c r="D17" s="19"/>
      <c r="E17" s="19"/>
      <c r="F17" s="19"/>
      <c r="G17" s="20"/>
      <c r="H17" s="20"/>
      <c r="I17" s="16"/>
      <c r="J17"/>
      <c r="K17"/>
      <c r="L17"/>
      <c r="M17"/>
      <c r="N17"/>
      <c r="O17"/>
      <c r="P17"/>
    </row>
    <row r="18" spans="2:16" ht="15.75">
      <c r="B18" s="18" t="s">
        <v>13</v>
      </c>
      <c r="C18" s="19"/>
      <c r="D18" s="19"/>
      <c r="E18" s="19"/>
      <c r="F18" s="19"/>
      <c r="G18" s="20"/>
      <c r="H18" s="20"/>
      <c r="I18" s="16"/>
      <c r="J18"/>
      <c r="K18"/>
      <c r="L18"/>
      <c r="M18"/>
      <c r="N18"/>
      <c r="O18"/>
      <c r="P18"/>
    </row>
    <row r="19" spans="2:16" ht="15.75">
      <c r="B19" s="18" t="s">
        <v>14</v>
      </c>
      <c r="C19" s="19"/>
      <c r="D19" s="19"/>
      <c r="E19" s="19"/>
      <c r="F19" s="19"/>
      <c r="G19" s="20"/>
      <c r="H19" s="20"/>
      <c r="I19" s="16"/>
      <c r="J19"/>
      <c r="K19"/>
      <c r="L19"/>
      <c r="M19"/>
      <c r="N19"/>
      <c r="O19"/>
      <c r="P19"/>
    </row>
    <row r="20" spans="2:16" ht="15.75">
      <c r="B20" s="18" t="s">
        <v>15</v>
      </c>
      <c r="C20" s="19"/>
      <c r="D20" s="19"/>
      <c r="E20" s="19"/>
      <c r="F20" s="19"/>
      <c r="G20" s="20"/>
      <c r="H20" s="20"/>
      <c r="I20" s="16"/>
      <c r="J20"/>
      <c r="K20"/>
      <c r="L20"/>
      <c r="M20"/>
      <c r="N20"/>
      <c r="O20"/>
      <c r="P20"/>
    </row>
    <row r="21" spans="2:16" ht="15">
      <c r="B21" s="18" t="s">
        <v>48</v>
      </c>
      <c r="C21" s="19"/>
      <c r="D21" s="19"/>
      <c r="E21" s="19"/>
      <c r="F21" s="19"/>
      <c r="G21" s="19"/>
      <c r="H21" s="19"/>
      <c r="I21" s="15"/>
      <c r="J21"/>
      <c r="K21"/>
      <c r="L21"/>
      <c r="M21"/>
      <c r="N21"/>
      <c r="O21"/>
      <c r="P21"/>
    </row>
    <row r="22" spans="2:16" ht="15">
      <c r="B22" s="18" t="s">
        <v>203</v>
      </c>
      <c r="C22" s="19"/>
      <c r="D22" s="19"/>
      <c r="E22" s="19"/>
      <c r="F22" s="19"/>
      <c r="G22" s="19"/>
      <c r="H22" s="19"/>
      <c r="I22" s="15"/>
      <c r="J22"/>
      <c r="K22"/>
      <c r="L22"/>
      <c r="M22"/>
      <c r="N22"/>
      <c r="O22"/>
      <c r="P22"/>
    </row>
    <row r="23" spans="2:16" ht="15">
      <c r="B23" s="145" t="s">
        <v>27</v>
      </c>
      <c r="C23"/>
      <c r="D23"/>
      <c r="E23"/>
      <c r="F23"/>
      <c r="G23"/>
      <c r="H23"/>
      <c r="I23"/>
      <c r="J23"/>
      <c r="K23"/>
      <c r="L23"/>
      <c r="M23"/>
      <c r="N23"/>
      <c r="O23"/>
      <c r="P23"/>
    </row>
    <row r="24" spans="2:16" ht="15">
      <c r="B24" s="21"/>
      <c r="C24"/>
      <c r="D24"/>
      <c r="E24"/>
      <c r="F24"/>
      <c r="G24"/>
      <c r="H24"/>
      <c r="I24"/>
      <c r="J24"/>
      <c r="K24"/>
      <c r="L24"/>
      <c r="M24"/>
      <c r="N24"/>
      <c r="O24"/>
      <c r="P24"/>
    </row>
    <row r="25" spans="2:16" ht="15">
      <c r="B25" s="21"/>
      <c r="C25"/>
      <c r="D25"/>
      <c r="E25"/>
      <c r="F25"/>
      <c r="G25"/>
      <c r="H25"/>
      <c r="I25"/>
      <c r="J25"/>
      <c r="K25"/>
      <c r="L25"/>
      <c r="M25"/>
      <c r="N25"/>
      <c r="O25"/>
      <c r="P25"/>
    </row>
    <row r="26" spans="2:16" ht="15">
      <c r="B26"/>
      <c r="C26"/>
      <c r="D26"/>
      <c r="E26"/>
      <c r="F26"/>
      <c r="G26"/>
      <c r="H26"/>
      <c r="I26"/>
      <c r="J26"/>
      <c r="K26"/>
      <c r="L26"/>
      <c r="M26"/>
      <c r="N26"/>
      <c r="O26"/>
      <c r="P26"/>
    </row>
    <row r="27" spans="2:16" ht="15">
      <c r="B27"/>
      <c r="C27"/>
      <c r="D27"/>
      <c r="E27"/>
      <c r="F27"/>
      <c r="G27"/>
      <c r="H27"/>
      <c r="I27"/>
      <c r="J27"/>
      <c r="K27"/>
      <c r="L27"/>
      <c r="M27"/>
      <c r="N27"/>
      <c r="O27"/>
      <c r="P27"/>
    </row>
    <row r="28" spans="2:16" ht="15">
      <c r="B28"/>
      <c r="C28"/>
      <c r="D28"/>
      <c r="E28"/>
      <c r="F28"/>
      <c r="G28"/>
      <c r="H28"/>
      <c r="I28"/>
      <c r="J28"/>
      <c r="K28"/>
      <c r="L28"/>
      <c r="M28"/>
      <c r="N28"/>
      <c r="O28"/>
      <c r="P28"/>
    </row>
    <row r="29" spans="2:16" ht="15">
      <c r="B29"/>
      <c r="C29"/>
      <c r="D29"/>
      <c r="E29"/>
      <c r="F29"/>
      <c r="G29"/>
      <c r="H29"/>
      <c r="I29"/>
    </row>
  </sheetData>
  <mergeCells count="8">
    <mergeCell ref="H4:H5"/>
    <mergeCell ref="I4:I5"/>
    <mergeCell ref="A1:A2"/>
    <mergeCell ref="C4:C5"/>
    <mergeCell ref="D4:D5"/>
    <mergeCell ref="E4:E5"/>
    <mergeCell ref="F4:F5"/>
    <mergeCell ref="G4:G5"/>
  </mergeCells>
  <hyperlinks>
    <hyperlink ref="A1:A2" location="Contents!A1" display="Return to Contents"/>
    <hyperlink ref="B20" r:id="rId1"/>
    <hyperlink ref="B19" r:id="rId2"/>
    <hyperlink ref="B18" r:id="rId3"/>
    <hyperlink ref="B17" r:id="rId4"/>
    <hyperlink ref="B21" r:id="rId5"/>
    <hyperlink ref="B22" r:id="rId6" display="Scottish Fiscal Commission (2020) Scotland's Economic and Fiscal Forecasts - January 2021."/>
  </hyperlinks>
  <pageMargins left="0.7" right="0.7" top="0.75" bottom="0.75" header="0.3" footer="0.3"/>
  <pageSetup paperSize="9" orientation="portrait" r:id="rId7"/>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A2"/>
  <sheetViews>
    <sheetView showGridLines="0" workbookViewId="0">
      <selection sqref="A1:A2"/>
    </sheetView>
  </sheetViews>
  <sheetFormatPr defaultColWidth="8.7109375" defaultRowHeight="12.75"/>
  <cols>
    <col min="1" max="1" width="9.28515625" style="2" customWidth="1"/>
    <col min="2" max="16384" width="8.7109375" style="2"/>
  </cols>
  <sheetData>
    <row r="1" spans="1:1" ht="14.25" customHeight="1">
      <c r="A1" s="187" t="s">
        <v>16</v>
      </c>
    </row>
    <row r="2" spans="1:1" ht="14.25" customHeight="1">
      <c r="A2" s="187"/>
    </row>
  </sheetData>
  <mergeCells count="1">
    <mergeCell ref="A1:A2"/>
  </mergeCells>
  <hyperlinks>
    <hyperlink ref="A1:A2" location="Contents!A1" display="Return to Contents"/>
  </hyperlink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showGridLines="0" workbookViewId="0">
      <selection sqref="A1:A2"/>
    </sheetView>
  </sheetViews>
  <sheetFormatPr defaultColWidth="9.140625" defaultRowHeight="12.75"/>
  <cols>
    <col min="1" max="1" width="9.28515625" style="2" customWidth="1"/>
    <col min="2" max="2" width="45.7109375" style="2" customWidth="1"/>
    <col min="3" max="3" width="17.7109375" style="2" customWidth="1"/>
    <col min="4" max="6" width="15.5703125" style="2" customWidth="1"/>
    <col min="7" max="7" width="11.85546875" style="2" customWidth="1"/>
    <col min="8" max="8" width="13.85546875" style="2" customWidth="1"/>
    <col min="9" max="9" width="11.5703125" style="2" customWidth="1"/>
    <col min="10" max="10" width="11.140625" style="2" customWidth="1"/>
    <col min="11" max="16384" width="9.140625" style="2"/>
  </cols>
  <sheetData>
    <row r="1" spans="1:13" ht="14.25" customHeight="1">
      <c r="A1" s="187" t="s">
        <v>16</v>
      </c>
    </row>
    <row r="2" spans="1:13" ht="14.25" customHeight="1">
      <c r="A2" s="187"/>
    </row>
    <row r="3" spans="1:13" s="6" customFormat="1" ht="16.5" thickBot="1">
      <c r="B3" s="126" t="s">
        <v>183</v>
      </c>
      <c r="C3" s="7"/>
      <c r="D3" s="2"/>
      <c r="E3" s="3"/>
      <c r="F3" s="2"/>
      <c r="G3" s="10"/>
      <c r="H3" s="10"/>
      <c r="I3" s="10"/>
      <c r="J3" s="10"/>
      <c r="K3" s="10"/>
      <c r="L3" s="10"/>
      <c r="M3" s="10"/>
    </row>
    <row r="4" spans="1:13" ht="26.1" customHeight="1">
      <c r="B4" s="54" t="s">
        <v>1</v>
      </c>
      <c r="C4" s="28"/>
      <c r="D4" s="19"/>
      <c r="E4" s="19"/>
      <c r="F4" s="15"/>
      <c r="G4"/>
      <c r="H4"/>
      <c r="I4"/>
      <c r="J4"/>
      <c r="K4"/>
      <c r="L4"/>
      <c r="M4"/>
    </row>
    <row r="5" spans="1:13" ht="21" customHeight="1" thickBot="1">
      <c r="B5" s="127" t="s">
        <v>56</v>
      </c>
      <c r="C5" s="130">
        <v>3.2850410624374455</v>
      </c>
      <c r="D5"/>
      <c r="E5"/>
      <c r="F5"/>
      <c r="G5"/>
      <c r="H5"/>
      <c r="I5"/>
      <c r="J5"/>
      <c r="K5"/>
      <c r="L5"/>
      <c r="M5"/>
    </row>
    <row r="6" spans="1:13" ht="21" customHeight="1" thickBot="1">
      <c r="B6" s="129" t="s">
        <v>188</v>
      </c>
      <c r="C6" s="130">
        <v>-0.16251458347620451</v>
      </c>
      <c r="D6"/>
      <c r="E6"/>
      <c r="F6"/>
      <c r="G6"/>
      <c r="H6"/>
      <c r="I6"/>
      <c r="J6"/>
      <c r="K6"/>
      <c r="L6"/>
      <c r="M6"/>
    </row>
    <row r="7" spans="1:13" ht="21" customHeight="1" thickBot="1">
      <c r="B7" s="129" t="s">
        <v>189</v>
      </c>
      <c r="C7" s="130">
        <v>-0.24878506954841401</v>
      </c>
      <c r="D7"/>
      <c r="E7"/>
      <c r="F7"/>
      <c r="G7"/>
      <c r="H7"/>
      <c r="I7"/>
      <c r="J7"/>
      <c r="K7"/>
      <c r="L7"/>
      <c r="M7"/>
    </row>
    <row r="8" spans="1:13" ht="21" customHeight="1" thickBot="1">
      <c r="B8" s="129" t="s">
        <v>68</v>
      </c>
      <c r="C8" s="130">
        <v>-6.2341409412827564E-2</v>
      </c>
      <c r="D8"/>
      <c r="E8"/>
      <c r="F8"/>
      <c r="G8"/>
      <c r="H8"/>
      <c r="I8"/>
      <c r="J8"/>
      <c r="K8"/>
      <c r="L8"/>
      <c r="M8"/>
    </row>
    <row r="9" spans="1:13" ht="21" customHeight="1" thickBot="1">
      <c r="B9" s="129" t="s">
        <v>23</v>
      </c>
      <c r="C9" s="130">
        <v>2.8113999999999995</v>
      </c>
      <c r="D9"/>
      <c r="E9"/>
      <c r="F9"/>
      <c r="G9"/>
      <c r="H9"/>
      <c r="I9"/>
      <c r="J9"/>
      <c r="K9"/>
      <c r="L9"/>
      <c r="M9"/>
    </row>
    <row r="10" spans="1:13" ht="21" customHeight="1" thickBot="1">
      <c r="B10" s="127" t="s">
        <v>28</v>
      </c>
      <c r="C10" s="130">
        <v>-0.47364106243744608</v>
      </c>
      <c r="D10"/>
      <c r="E10"/>
      <c r="F10"/>
      <c r="G10"/>
      <c r="H10"/>
      <c r="I10"/>
      <c r="J10"/>
      <c r="K10"/>
      <c r="L10"/>
      <c r="M10"/>
    </row>
    <row r="11" spans="1:13" ht="21" customHeight="1" thickBot="1">
      <c r="B11" s="131" t="s">
        <v>60</v>
      </c>
      <c r="C11" s="150">
        <v>0</v>
      </c>
      <c r="D11"/>
      <c r="E11"/>
      <c r="F11"/>
    </row>
    <row r="12" spans="1:13">
      <c r="B12" s="18" t="s">
        <v>223</v>
      </c>
      <c r="C12" s="35"/>
      <c r="D12" s="35"/>
    </row>
    <row r="13" spans="1:13" ht="14.25">
      <c r="B13" s="145" t="s">
        <v>87</v>
      </c>
      <c r="C13" s="27"/>
      <c r="D13" s="27"/>
    </row>
    <row r="14" spans="1:13">
      <c r="B14" s="145" t="s">
        <v>83</v>
      </c>
      <c r="C14" s="46"/>
    </row>
  </sheetData>
  <mergeCells count="1">
    <mergeCell ref="A1:A2"/>
  </mergeCells>
  <hyperlinks>
    <hyperlink ref="A1:A2" location="Contents!A1" display="Return to Contents"/>
    <hyperlink ref="B12:C12" r:id="rId1" display="Source: Scottish Fiscal Commission (2018) Scotland's Economic and Fiscal Forecasts - December 2018,"/>
    <hyperlink ref="B12" r:id="rId2"/>
  </hyperlinks>
  <pageMargins left="0.7" right="0.7" top="0.75" bottom="0.75" header="0.3" footer="0.3"/>
  <pageSetup paperSize="9" orientation="portrait" r:id="rId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zoomScaleNormal="100" workbookViewId="0">
      <selection sqref="A1:A2"/>
    </sheetView>
  </sheetViews>
  <sheetFormatPr defaultColWidth="9.140625" defaultRowHeight="12.75"/>
  <cols>
    <col min="1" max="1" width="9.28515625" style="2" customWidth="1"/>
    <col min="2" max="2" width="13.5703125" style="2" customWidth="1"/>
    <col min="3" max="4" width="16.7109375" style="2" customWidth="1"/>
    <col min="5" max="5" width="16.42578125" style="2" customWidth="1"/>
    <col min="6" max="6" width="11.85546875" style="2" customWidth="1"/>
    <col min="7" max="7" width="13.85546875" style="2" customWidth="1"/>
    <col min="8" max="8" width="11.5703125" style="2" customWidth="1"/>
    <col min="9" max="9" width="11.140625" style="2" customWidth="1"/>
    <col min="10" max="16384" width="9.140625" style="2"/>
  </cols>
  <sheetData>
    <row r="1" spans="1:13" ht="14.25" customHeight="1">
      <c r="A1" s="187" t="s">
        <v>16</v>
      </c>
    </row>
    <row r="2" spans="1:13" ht="14.25" customHeight="1">
      <c r="A2" s="187"/>
    </row>
    <row r="3" spans="1:13" s="6" customFormat="1" ht="15">
      <c r="B3" s="126" t="s">
        <v>184</v>
      </c>
      <c r="C3" s="3"/>
      <c r="D3" s="3"/>
      <c r="E3" s="2"/>
      <c r="F3" s="10"/>
      <c r="G3" s="10"/>
      <c r="H3" s="10"/>
      <c r="I3" s="10"/>
      <c r="J3" s="10"/>
      <c r="K3" s="10"/>
      <c r="L3" s="10"/>
    </row>
    <row r="4" spans="1:13" s="6" customFormat="1" ht="14.45" customHeight="1">
      <c r="B4" s="47"/>
      <c r="C4" s="189" t="s">
        <v>124</v>
      </c>
      <c r="D4" s="189" t="s">
        <v>185</v>
      </c>
      <c r="E4" s="189" t="s">
        <v>111</v>
      </c>
      <c r="F4" s="188" t="s">
        <v>23</v>
      </c>
      <c r="G4" s="10"/>
      <c r="H4" s="10"/>
      <c r="I4" s="10"/>
      <c r="J4" s="10"/>
      <c r="K4" s="10"/>
      <c r="L4" s="10"/>
      <c r="M4" s="10"/>
    </row>
    <row r="5" spans="1:13" ht="25.5" customHeight="1">
      <c r="B5" s="47"/>
      <c r="C5" s="189"/>
      <c r="D5" s="189"/>
      <c r="E5" s="189"/>
      <c r="F5" s="188"/>
      <c r="G5"/>
      <c r="H5"/>
      <c r="I5"/>
      <c r="J5"/>
      <c r="K5"/>
      <c r="L5"/>
      <c r="M5"/>
    </row>
    <row r="6" spans="1:13" ht="15">
      <c r="B6" s="47" t="s">
        <v>1</v>
      </c>
      <c r="C6" s="52">
        <v>43867</v>
      </c>
      <c r="D6" s="52">
        <v>44074</v>
      </c>
      <c r="E6" s="52">
        <v>44224</v>
      </c>
      <c r="F6" s="70"/>
      <c r="G6"/>
      <c r="H6"/>
      <c r="I6"/>
      <c r="J6"/>
      <c r="K6"/>
      <c r="L6"/>
      <c r="M6"/>
    </row>
    <row r="7" spans="1:13" ht="15">
      <c r="B7" s="136" t="s">
        <v>5</v>
      </c>
      <c r="C7" s="138">
        <v>3.2850410624374455</v>
      </c>
      <c r="D7" s="138">
        <v>2.8983262339828784</v>
      </c>
      <c r="E7" s="138">
        <v>2.8237999999999999</v>
      </c>
      <c r="F7" s="137">
        <v>2.8113999999999995</v>
      </c>
      <c r="G7"/>
      <c r="H7"/>
      <c r="I7"/>
      <c r="J7"/>
      <c r="K7"/>
      <c r="L7"/>
      <c r="M7"/>
    </row>
    <row r="8" spans="1:13" ht="15">
      <c r="B8" s="136" t="s">
        <v>6</v>
      </c>
      <c r="C8" s="138">
        <v>3.4945302012604325</v>
      </c>
      <c r="D8" s="138">
        <v>3.1923084487481304</v>
      </c>
      <c r="E8" s="138">
        <v>3.129824791468844</v>
      </c>
      <c r="F8" s="139"/>
      <c r="G8"/>
      <c r="H8"/>
      <c r="I8"/>
      <c r="J8"/>
      <c r="K8"/>
      <c r="L8"/>
      <c r="M8"/>
    </row>
    <row r="9" spans="1:13" ht="15">
      <c r="B9" s="136" t="s">
        <v>7</v>
      </c>
      <c r="C9" s="138">
        <v>3.6620705536566738</v>
      </c>
      <c r="D9" s="138">
        <v>3.4093967077019376</v>
      </c>
      <c r="E9" s="138">
        <v>3.5002875548017198</v>
      </c>
      <c r="F9" s="140"/>
      <c r="G9"/>
      <c r="H9"/>
      <c r="I9"/>
      <c r="J9"/>
      <c r="K9"/>
      <c r="L9"/>
      <c r="M9"/>
    </row>
    <row r="10" spans="1:13" ht="15">
      <c r="B10" s="136" t="s">
        <v>8</v>
      </c>
      <c r="C10" s="138">
        <v>3.8181646130237503</v>
      </c>
      <c r="D10" s="138">
        <v>3.5316221655898272</v>
      </c>
      <c r="E10" s="138">
        <v>3.7594240987766869</v>
      </c>
      <c r="F10" s="138"/>
      <c r="G10"/>
      <c r="H10"/>
      <c r="I10"/>
      <c r="J10"/>
      <c r="K10"/>
      <c r="L10"/>
      <c r="M10"/>
    </row>
    <row r="11" spans="1:13" ht="15">
      <c r="B11" s="136" t="s">
        <v>11</v>
      </c>
      <c r="C11" s="154">
        <v>3.9618563009298131</v>
      </c>
      <c r="D11" s="154">
        <v>3.6181688722777299</v>
      </c>
      <c r="E11" s="154">
        <v>3.9006133336736726</v>
      </c>
      <c r="F11" s="138"/>
      <c r="G11"/>
      <c r="H11"/>
      <c r="I11"/>
      <c r="J11"/>
      <c r="K11"/>
      <c r="L11"/>
      <c r="M11"/>
    </row>
    <row r="12" spans="1:13" ht="15">
      <c r="B12" s="141" t="s">
        <v>22</v>
      </c>
      <c r="C12" s="142"/>
      <c r="D12" s="142"/>
      <c r="E12" s="142">
        <v>4.0098733459623768</v>
      </c>
      <c r="F12" s="143"/>
      <c r="G12"/>
      <c r="H12"/>
      <c r="I12"/>
      <c r="J12"/>
      <c r="K12"/>
      <c r="L12"/>
      <c r="M12"/>
    </row>
    <row r="13" spans="1:13" ht="15">
      <c r="B13" s="18" t="s">
        <v>223</v>
      </c>
      <c r="C13" s="19"/>
      <c r="D13" s="19"/>
      <c r="E13" s="15"/>
      <c r="F13"/>
      <c r="G13"/>
      <c r="H13"/>
      <c r="I13"/>
      <c r="J13"/>
      <c r="K13"/>
      <c r="L13"/>
    </row>
    <row r="14" spans="1:13" ht="15">
      <c r="B14" s="18" t="s">
        <v>186</v>
      </c>
      <c r="C14" s="19"/>
      <c r="D14" s="19"/>
      <c r="E14" s="15"/>
      <c r="F14"/>
      <c r="G14"/>
      <c r="H14"/>
      <c r="I14"/>
      <c r="J14"/>
      <c r="K14"/>
      <c r="L14"/>
    </row>
    <row r="15" spans="1:13" ht="15">
      <c r="B15" s="18" t="s">
        <v>55</v>
      </c>
      <c r="C15" s="19"/>
      <c r="D15" s="19"/>
      <c r="E15" s="15"/>
      <c r="F15"/>
      <c r="G15"/>
      <c r="H15"/>
      <c r="I15"/>
      <c r="J15"/>
      <c r="K15"/>
      <c r="L15"/>
    </row>
    <row r="16" spans="1:13" ht="15">
      <c r="B16" s="145" t="s">
        <v>83</v>
      </c>
      <c r="C16" s="160"/>
      <c r="D16" s="160"/>
      <c r="E16" s="160"/>
      <c r="F16" s="160"/>
      <c r="G16"/>
      <c r="H16"/>
      <c r="I16"/>
      <c r="J16"/>
      <c r="K16"/>
      <c r="L16"/>
    </row>
    <row r="17" spans="2:12" ht="40.5" customHeight="1">
      <c r="B17" s="195" t="s">
        <v>187</v>
      </c>
      <c r="C17" s="195"/>
      <c r="D17" s="195"/>
      <c r="E17" s="195"/>
      <c r="F17" s="195"/>
      <c r="G17"/>
      <c r="H17"/>
      <c r="I17"/>
      <c r="J17"/>
      <c r="K17"/>
      <c r="L17"/>
    </row>
    <row r="18" spans="2:12" ht="15">
      <c r="B18" s="21"/>
      <c r="C18"/>
      <c r="D18"/>
      <c r="E18"/>
      <c r="F18"/>
      <c r="G18"/>
      <c r="H18"/>
      <c r="I18"/>
      <c r="J18"/>
      <c r="K18"/>
      <c r="L18"/>
    </row>
    <row r="19" spans="2:12" ht="15">
      <c r="B19"/>
      <c r="C19"/>
      <c r="D19"/>
      <c r="E19"/>
      <c r="F19"/>
      <c r="G19"/>
      <c r="H19"/>
      <c r="I19"/>
      <c r="J19"/>
      <c r="K19"/>
      <c r="L19"/>
    </row>
    <row r="20" spans="2:12" ht="15">
      <c r="B20"/>
      <c r="C20"/>
      <c r="D20"/>
      <c r="E20"/>
      <c r="F20"/>
      <c r="G20"/>
      <c r="H20"/>
      <c r="I20"/>
      <c r="J20"/>
      <c r="K20"/>
      <c r="L20"/>
    </row>
    <row r="21" spans="2:12" ht="15">
      <c r="B21"/>
      <c r="C21"/>
      <c r="D21"/>
      <c r="E21"/>
      <c r="F21"/>
      <c r="G21"/>
      <c r="H21"/>
      <c r="I21"/>
      <c r="J21"/>
      <c r="K21"/>
      <c r="L21"/>
    </row>
    <row r="22" spans="2:12" ht="15">
      <c r="B22"/>
      <c r="C22"/>
      <c r="D22"/>
      <c r="E22"/>
    </row>
  </sheetData>
  <mergeCells count="6">
    <mergeCell ref="B17:F17"/>
    <mergeCell ref="A1:A2"/>
    <mergeCell ref="C4:C5"/>
    <mergeCell ref="D4:D5"/>
    <mergeCell ref="E4:E5"/>
    <mergeCell ref="F4:F5"/>
  </mergeCells>
  <hyperlinks>
    <hyperlink ref="A1:A2" location="Contents!A1" display="Return to Contents"/>
    <hyperlink ref="B13" r:id="rId1" display="Scottish Fiscal Commission (2020) Scotland's Economic and Fiscal Forecasts - February 2020,"/>
    <hyperlink ref="B14" r:id="rId2"/>
  </hyperlinks>
  <pageMargins left="0.7" right="0.7" top="0.75" bottom="0.75" header="0.3" footer="0.3"/>
  <pageSetup paperSize="9" orientation="portrait" r:id="rId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A2"/>
  <sheetViews>
    <sheetView showGridLines="0" workbookViewId="0">
      <selection sqref="A1:A2"/>
    </sheetView>
  </sheetViews>
  <sheetFormatPr defaultColWidth="8.7109375" defaultRowHeight="12.75"/>
  <cols>
    <col min="1" max="1" width="9.28515625" style="2" customWidth="1"/>
    <col min="2" max="16384" width="8.7109375" style="2"/>
  </cols>
  <sheetData>
    <row r="1" spans="1:1" ht="14.25" customHeight="1">
      <c r="A1" s="187" t="s">
        <v>16</v>
      </c>
    </row>
    <row r="2" spans="1:1" ht="14.25" customHeight="1">
      <c r="A2" s="187"/>
    </row>
  </sheetData>
  <mergeCells count="1">
    <mergeCell ref="A1:A2"/>
  </mergeCells>
  <hyperlinks>
    <hyperlink ref="A1:A2" location="Contents!A1" display="Return to Contents"/>
  </hyperlink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showGridLines="0" workbookViewId="0">
      <selection sqref="A1:A2"/>
    </sheetView>
  </sheetViews>
  <sheetFormatPr defaultColWidth="9.140625" defaultRowHeight="12.75"/>
  <cols>
    <col min="1" max="1" width="9.28515625" style="2" customWidth="1"/>
    <col min="2" max="2" width="45.7109375" style="2" customWidth="1"/>
    <col min="3" max="3" width="17.7109375" style="2" customWidth="1"/>
    <col min="4" max="6" width="15.5703125" style="2" customWidth="1"/>
    <col min="7" max="7" width="11.85546875" style="2" customWidth="1"/>
    <col min="8" max="8" width="13.85546875" style="2" customWidth="1"/>
    <col min="9" max="9" width="11.5703125" style="2" customWidth="1"/>
    <col min="10" max="10" width="11.140625" style="2" customWidth="1"/>
    <col min="11" max="16384" width="9.140625" style="2"/>
  </cols>
  <sheetData>
    <row r="1" spans="1:13" ht="14.25" customHeight="1">
      <c r="A1" s="187" t="s">
        <v>16</v>
      </c>
    </row>
    <row r="2" spans="1:13" ht="14.25" customHeight="1">
      <c r="A2" s="187"/>
    </row>
    <row r="3" spans="1:13" s="6" customFormat="1" ht="16.5" thickBot="1">
      <c r="B3" s="126" t="s">
        <v>191</v>
      </c>
      <c r="C3" s="7"/>
      <c r="D3" s="2"/>
      <c r="E3" s="3"/>
      <c r="F3" s="2"/>
      <c r="G3" s="10"/>
      <c r="H3" s="10"/>
      <c r="I3" s="10"/>
      <c r="J3" s="10"/>
      <c r="K3" s="10"/>
      <c r="L3" s="10"/>
      <c r="M3" s="10"/>
    </row>
    <row r="4" spans="1:13" ht="26.1" customHeight="1">
      <c r="B4" s="54" t="s">
        <v>1</v>
      </c>
      <c r="C4" s="28"/>
      <c r="D4" s="19"/>
      <c r="E4" s="19"/>
      <c r="F4" s="15"/>
      <c r="G4"/>
      <c r="H4"/>
      <c r="I4"/>
      <c r="J4"/>
      <c r="K4"/>
      <c r="L4"/>
      <c r="M4"/>
    </row>
    <row r="5" spans="1:13" ht="21" customHeight="1" thickBot="1">
      <c r="B5" s="29" t="s">
        <v>62</v>
      </c>
      <c r="C5" s="41">
        <v>0</v>
      </c>
      <c r="D5"/>
      <c r="E5"/>
      <c r="F5"/>
      <c r="G5"/>
      <c r="H5"/>
      <c r="I5"/>
      <c r="J5"/>
      <c r="K5"/>
      <c r="L5"/>
      <c r="M5"/>
    </row>
    <row r="6" spans="1:13" ht="21" customHeight="1" thickBot="1">
      <c r="B6" s="68" t="s">
        <v>192</v>
      </c>
      <c r="C6" s="41">
        <v>4.3780000000000001</v>
      </c>
      <c r="D6"/>
      <c r="E6"/>
      <c r="F6"/>
      <c r="G6"/>
      <c r="H6"/>
      <c r="I6"/>
      <c r="J6"/>
      <c r="K6"/>
      <c r="L6"/>
      <c r="M6"/>
    </row>
    <row r="7" spans="1:13" ht="21" customHeight="1" thickBot="1">
      <c r="B7" s="68" t="s">
        <v>23</v>
      </c>
      <c r="C7" s="41">
        <v>4.3780000000000001</v>
      </c>
      <c r="D7"/>
      <c r="E7"/>
      <c r="F7"/>
      <c r="G7"/>
      <c r="H7"/>
      <c r="I7"/>
      <c r="J7"/>
      <c r="K7"/>
      <c r="L7"/>
      <c r="M7"/>
    </row>
    <row r="8" spans="1:13" ht="21" customHeight="1" thickBot="1">
      <c r="B8" s="29" t="s">
        <v>28</v>
      </c>
      <c r="C8" s="41">
        <v>4.3780000000000001</v>
      </c>
      <c r="D8"/>
      <c r="E8"/>
      <c r="F8"/>
      <c r="G8"/>
      <c r="H8"/>
      <c r="I8"/>
      <c r="J8"/>
      <c r="K8"/>
      <c r="L8"/>
      <c r="M8"/>
    </row>
    <row r="9" spans="1:13" ht="21" customHeight="1" thickBot="1">
      <c r="B9" s="31" t="s">
        <v>60</v>
      </c>
      <c r="C9" s="40">
        <v>4.3780000000000001</v>
      </c>
      <c r="D9"/>
      <c r="E9"/>
      <c r="F9"/>
    </row>
    <row r="10" spans="1:13">
      <c r="B10" s="18" t="s">
        <v>221</v>
      </c>
      <c r="C10" s="35"/>
      <c r="D10" s="35"/>
    </row>
    <row r="11" spans="1:13" ht="14.25">
      <c r="B11" s="73" t="s">
        <v>193</v>
      </c>
      <c r="C11" s="27"/>
      <c r="D11" s="27"/>
    </row>
    <row r="12" spans="1:13">
      <c r="B12" s="145" t="s">
        <v>40</v>
      </c>
      <c r="C12" s="46"/>
    </row>
    <row r="13" spans="1:13">
      <c r="B13" s="161" t="s">
        <v>194</v>
      </c>
    </row>
  </sheetData>
  <mergeCells count="1">
    <mergeCell ref="A1:A2"/>
  </mergeCells>
  <hyperlinks>
    <hyperlink ref="A1:A2" location="Contents!A1" display="Return to Contents"/>
    <hyperlink ref="B10:C10" r:id="rId1" display="Source: Scottish Fiscal Commission (2018) Scotland's Economic and Fiscal Forecasts - December 2018,"/>
    <hyperlink ref="B10" r:id="rId2"/>
    <hyperlink ref="B11" r:id="rId3" display="SScottish Welfare Fund, Self-Isolation Support Grant and Discretionary Housing Payments: monthly data,"/>
  </hyperlinks>
  <pageMargins left="0.7" right="0.7" top="0.75" bottom="0.75" header="0.3" footer="0.3"/>
  <pageSetup paperSize="9" orientation="portrait" r:id="rId4"/>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showGridLines="0" zoomScaleNormal="100" workbookViewId="0">
      <selection sqref="A1:A2"/>
    </sheetView>
  </sheetViews>
  <sheetFormatPr defaultColWidth="9.140625" defaultRowHeight="12.75"/>
  <cols>
    <col min="1" max="1" width="9.28515625" style="2" customWidth="1"/>
    <col min="2" max="3" width="13.5703125" style="2" customWidth="1"/>
    <col min="4" max="5" width="16.42578125" style="2" customWidth="1"/>
    <col min="6" max="6" width="11.85546875" style="2" customWidth="1"/>
    <col min="7" max="7" width="13.85546875" style="2" customWidth="1"/>
    <col min="8" max="8" width="11.5703125" style="2" customWidth="1"/>
    <col min="9" max="9" width="11.140625" style="2" customWidth="1"/>
    <col min="10" max="16384" width="9.140625" style="2"/>
  </cols>
  <sheetData>
    <row r="1" spans="1:13" ht="14.25" customHeight="1">
      <c r="A1" s="187" t="s">
        <v>16</v>
      </c>
    </row>
    <row r="2" spans="1:13" ht="14.25" customHeight="1">
      <c r="A2" s="187"/>
    </row>
    <row r="3" spans="1:13" s="6" customFormat="1" ht="15.75">
      <c r="B3" s="126" t="s">
        <v>220</v>
      </c>
      <c r="C3" s="8"/>
      <c r="D3" s="2"/>
      <c r="E3" s="2"/>
      <c r="F3" s="10"/>
      <c r="G3" s="10"/>
      <c r="H3" s="10"/>
      <c r="I3" s="10"/>
      <c r="J3" s="10"/>
      <c r="K3" s="10"/>
      <c r="L3" s="10"/>
    </row>
    <row r="4" spans="1:13" s="6" customFormat="1" ht="18.95" customHeight="1">
      <c r="B4" s="47"/>
      <c r="C4" s="189" t="s">
        <v>124</v>
      </c>
      <c r="D4" s="189" t="s">
        <v>111</v>
      </c>
      <c r="E4" s="189" t="s">
        <v>195</v>
      </c>
      <c r="F4" s="188" t="s">
        <v>23</v>
      </c>
      <c r="G4" s="10"/>
      <c r="H4" s="10"/>
      <c r="I4" s="10"/>
      <c r="J4" s="10"/>
      <c r="K4" s="10"/>
      <c r="L4" s="10"/>
      <c r="M4" s="10"/>
    </row>
    <row r="5" spans="1:13" ht="25.5" customHeight="1">
      <c r="B5" s="47"/>
      <c r="C5" s="189"/>
      <c r="D5" s="189"/>
      <c r="E5" s="189"/>
      <c r="F5" s="188"/>
      <c r="G5"/>
      <c r="H5"/>
      <c r="I5"/>
      <c r="J5"/>
      <c r="K5"/>
      <c r="L5"/>
      <c r="M5"/>
    </row>
    <row r="6" spans="1:13" ht="15">
      <c r="B6" s="47" t="s">
        <v>1</v>
      </c>
      <c r="C6" s="52">
        <v>43867</v>
      </c>
      <c r="D6" s="52">
        <v>44224</v>
      </c>
      <c r="E6" s="74">
        <v>44260</v>
      </c>
      <c r="F6" s="71"/>
      <c r="G6"/>
      <c r="H6"/>
      <c r="I6"/>
      <c r="J6"/>
      <c r="K6"/>
      <c r="L6"/>
      <c r="M6"/>
    </row>
    <row r="7" spans="1:13" ht="15">
      <c r="B7" s="136" t="s">
        <v>5</v>
      </c>
      <c r="C7" s="162"/>
      <c r="D7" s="138">
        <v>4.9893910818356781</v>
      </c>
      <c r="E7" s="138">
        <v>4.2403191779386118</v>
      </c>
      <c r="F7" s="137">
        <v>4.3780000000000001</v>
      </c>
      <c r="G7"/>
      <c r="H7"/>
      <c r="I7"/>
      <c r="J7"/>
      <c r="K7"/>
      <c r="L7"/>
      <c r="M7"/>
    </row>
    <row r="8" spans="1:13" ht="15">
      <c r="B8" s="136" t="s">
        <v>6</v>
      </c>
      <c r="C8" s="162"/>
      <c r="D8" s="138">
        <v>6.0920866227535164</v>
      </c>
      <c r="E8" s="138">
        <v>10.716295477352203</v>
      </c>
      <c r="F8" s="139"/>
      <c r="G8"/>
      <c r="H8"/>
      <c r="I8"/>
      <c r="J8"/>
      <c r="K8"/>
      <c r="L8"/>
      <c r="M8"/>
    </row>
    <row r="9" spans="1:13" ht="15">
      <c r="B9" s="136" t="s">
        <v>7</v>
      </c>
      <c r="C9" s="136"/>
      <c r="D9" s="138"/>
      <c r="E9" s="138"/>
      <c r="F9" s="140"/>
      <c r="G9"/>
      <c r="H9"/>
      <c r="I9"/>
      <c r="J9"/>
      <c r="K9"/>
      <c r="L9"/>
      <c r="M9"/>
    </row>
    <row r="10" spans="1:13" ht="15">
      <c r="B10" s="136" t="s">
        <v>8</v>
      </c>
      <c r="C10" s="136"/>
      <c r="D10" s="138"/>
      <c r="E10" s="138"/>
      <c r="F10" s="138"/>
      <c r="G10"/>
      <c r="H10"/>
      <c r="I10"/>
      <c r="J10"/>
      <c r="K10"/>
      <c r="L10"/>
      <c r="M10"/>
    </row>
    <row r="11" spans="1:13" ht="15">
      <c r="B11" s="136" t="s">
        <v>11</v>
      </c>
      <c r="C11" s="136"/>
      <c r="D11" s="154"/>
      <c r="E11" s="154"/>
      <c r="F11" s="138"/>
      <c r="G11"/>
      <c r="H11"/>
      <c r="I11"/>
      <c r="J11"/>
      <c r="K11"/>
      <c r="L11"/>
      <c r="M11"/>
    </row>
    <row r="12" spans="1:13" ht="15">
      <c r="B12" s="141" t="s">
        <v>22</v>
      </c>
      <c r="C12" s="141"/>
      <c r="D12" s="142"/>
      <c r="E12" s="142"/>
      <c r="F12" s="143"/>
      <c r="G12"/>
      <c r="H12"/>
      <c r="I12"/>
      <c r="J12"/>
      <c r="K12"/>
      <c r="L12"/>
      <c r="M12"/>
    </row>
    <row r="13" spans="1:13" ht="15">
      <c r="B13" s="18" t="s">
        <v>223</v>
      </c>
      <c r="C13" s="18"/>
      <c r="D13" s="15"/>
      <c r="E13" s="15"/>
      <c r="F13"/>
      <c r="G13"/>
      <c r="H13"/>
      <c r="I13"/>
      <c r="J13"/>
      <c r="K13"/>
      <c r="L13"/>
    </row>
    <row r="14" spans="1:13" ht="15">
      <c r="B14" s="73" t="s">
        <v>196</v>
      </c>
      <c r="C14" s="73"/>
      <c r="D14" s="15"/>
      <c r="E14" s="15"/>
      <c r="F14"/>
      <c r="G14"/>
      <c r="H14"/>
      <c r="I14"/>
      <c r="J14"/>
      <c r="K14"/>
      <c r="L14"/>
    </row>
    <row r="15" spans="1:13" ht="15">
      <c r="B15" s="18" t="s">
        <v>55</v>
      </c>
      <c r="C15" s="18"/>
      <c r="D15" s="15"/>
      <c r="E15" s="15"/>
      <c r="F15"/>
      <c r="G15"/>
      <c r="H15"/>
      <c r="I15"/>
      <c r="J15"/>
      <c r="K15"/>
      <c r="L15"/>
    </row>
    <row r="16" spans="1:13" ht="15">
      <c r="B16" s="73" t="s">
        <v>193</v>
      </c>
      <c r="C16" s="73"/>
      <c r="D16"/>
      <c r="E16"/>
      <c r="F16"/>
      <c r="G16"/>
      <c r="H16"/>
      <c r="I16"/>
      <c r="J16"/>
      <c r="K16"/>
      <c r="L16"/>
    </row>
    <row r="17" spans="2:12" ht="15">
      <c r="B17" s="161" t="s">
        <v>194</v>
      </c>
      <c r="C17" s="42"/>
      <c r="D17"/>
      <c r="E17"/>
      <c r="F17"/>
      <c r="G17"/>
      <c r="H17"/>
      <c r="I17"/>
      <c r="J17"/>
      <c r="K17"/>
      <c r="L17"/>
    </row>
    <row r="18" spans="2:12" ht="15">
      <c r="B18"/>
      <c r="C18"/>
      <c r="D18"/>
      <c r="E18"/>
      <c r="F18"/>
      <c r="G18"/>
      <c r="H18"/>
      <c r="I18"/>
      <c r="J18"/>
      <c r="K18"/>
      <c r="L18"/>
    </row>
    <row r="19" spans="2:12" ht="15">
      <c r="B19"/>
      <c r="C19"/>
      <c r="D19"/>
      <c r="E19"/>
      <c r="F19"/>
      <c r="G19"/>
      <c r="H19"/>
      <c r="I19"/>
      <c r="J19"/>
      <c r="K19"/>
      <c r="L19"/>
    </row>
    <row r="20" spans="2:12" ht="15">
      <c r="B20" s="72"/>
      <c r="C20" s="72"/>
      <c r="D20"/>
      <c r="E20"/>
      <c r="F20"/>
      <c r="G20"/>
      <c r="H20"/>
      <c r="I20"/>
      <c r="J20"/>
      <c r="K20"/>
      <c r="L20"/>
    </row>
    <row r="21" spans="2:12" ht="15">
      <c r="B21"/>
      <c r="C21"/>
      <c r="D21"/>
      <c r="E21"/>
    </row>
  </sheetData>
  <mergeCells count="5">
    <mergeCell ref="A1:A2"/>
    <mergeCell ref="C4:C5"/>
    <mergeCell ref="D4:D5"/>
    <mergeCell ref="F4:F5"/>
    <mergeCell ref="E4:E5"/>
  </mergeCells>
  <hyperlinks>
    <hyperlink ref="A1:A2" location="Contents!A1" display="Return to Contents"/>
    <hyperlink ref="B13" r:id="rId1" display="Scottish Fiscal Commission (2020) Scotland's Economic and Fiscal Forecasts - February 2020,"/>
    <hyperlink ref="B16" r:id="rId2" display="SScottish Welfare Fund, Self-Isolation Support Grant and Discretionary Housing Payments: monthly data,"/>
    <hyperlink ref="B14" r:id="rId3" display="https://www.fiscalcommission.scot/publications/supplementary-costings-ndr-measures-self-isolation-support-grant-march-2021/"/>
  </hyperlinks>
  <pageMargins left="0.7" right="0.7" top="0.75" bottom="0.75" header="0.3" footer="0.3"/>
  <pageSetup paperSize="9" orientation="portrait" r:id="rId4"/>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A2"/>
  <sheetViews>
    <sheetView showGridLines="0" workbookViewId="0">
      <selection sqref="A1:A2"/>
    </sheetView>
  </sheetViews>
  <sheetFormatPr defaultColWidth="8.7109375" defaultRowHeight="12.75"/>
  <cols>
    <col min="1" max="1" width="9.28515625" style="2" customWidth="1"/>
    <col min="2" max="16384" width="8.7109375" style="2"/>
  </cols>
  <sheetData>
    <row r="1" spans="1:1" ht="14.25" customHeight="1">
      <c r="A1" s="187" t="s">
        <v>16</v>
      </c>
    </row>
    <row r="2" spans="1:1" ht="14.25" customHeight="1">
      <c r="A2" s="187"/>
    </row>
  </sheetData>
  <mergeCells count="1">
    <mergeCell ref="A1:A2"/>
  </mergeCells>
  <hyperlinks>
    <hyperlink ref="A1:A2" location="Contents!A1" display="Return to Contents"/>
  </hyperlink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zoomScaleNormal="100" workbookViewId="0">
      <selection sqref="A1:A2"/>
    </sheetView>
  </sheetViews>
  <sheetFormatPr defaultColWidth="8.7109375" defaultRowHeight="14.25"/>
  <cols>
    <col min="1" max="1" width="9.85546875" style="27" customWidth="1"/>
    <col min="2" max="2" width="45.85546875" style="27" customWidth="1"/>
    <col min="3" max="3" width="15.28515625" style="27" customWidth="1"/>
    <col min="4" max="4" width="13.42578125" style="27" customWidth="1"/>
    <col min="5" max="5" width="13.140625" style="27" customWidth="1"/>
    <col min="6" max="6" width="16.42578125" style="27" customWidth="1"/>
    <col min="7" max="16384" width="8.7109375" style="27"/>
  </cols>
  <sheetData>
    <row r="1" spans="1:5" ht="14.1" customHeight="1">
      <c r="A1" s="187" t="s">
        <v>16</v>
      </c>
    </row>
    <row r="2" spans="1:5">
      <c r="A2" s="187"/>
    </row>
    <row r="3" spans="1:5" ht="15.75" thickBot="1">
      <c r="B3" s="126" t="s">
        <v>190</v>
      </c>
    </row>
    <row r="4" spans="1:5" ht="20.45" customHeight="1" thickBot="1">
      <c r="B4" s="48" t="s">
        <v>1</v>
      </c>
      <c r="C4" s="49" t="s">
        <v>54</v>
      </c>
      <c r="D4" s="49" t="s">
        <v>23</v>
      </c>
    </row>
    <row r="5" spans="1:5" ht="18.600000000000001" customHeight="1" thickBot="1">
      <c r="B5" s="29" t="s">
        <v>50</v>
      </c>
      <c r="C5" s="41">
        <v>57.832000000000001</v>
      </c>
      <c r="D5" s="41">
        <v>58.565686699999993</v>
      </c>
    </row>
    <row r="6" spans="1:5" ht="18.600000000000001" customHeight="1" thickBot="1">
      <c r="B6" s="29" t="s">
        <v>74</v>
      </c>
      <c r="C6" s="41">
        <v>16.946999999999999</v>
      </c>
      <c r="D6" s="41">
        <v>17.889311939999999</v>
      </c>
    </row>
    <row r="7" spans="1:5" ht="18.600000000000001" customHeight="1" thickBot="1">
      <c r="B7" s="29" t="s">
        <v>77</v>
      </c>
      <c r="C7" s="41">
        <v>10.334899</v>
      </c>
      <c r="D7" s="41">
        <v>12.272112999999999</v>
      </c>
    </row>
    <row r="8" spans="1:5" ht="18.600000000000001" customHeight="1" thickBot="1">
      <c r="B8" s="29" t="s">
        <v>201</v>
      </c>
      <c r="C8" s="41">
        <v>10.959821</v>
      </c>
      <c r="D8" s="41">
        <v>11.086096599069373</v>
      </c>
    </row>
    <row r="9" spans="1:5" ht="18.600000000000001" customHeight="1">
      <c r="B9" s="55" t="s">
        <v>51</v>
      </c>
      <c r="C9" s="56">
        <v>0.69472500000000004</v>
      </c>
      <c r="D9" s="56">
        <v>0.65403359999999999</v>
      </c>
    </row>
    <row r="10" spans="1:5" ht="18.600000000000001" customHeight="1">
      <c r="B10" s="57" t="s">
        <v>75</v>
      </c>
      <c r="C10" s="58">
        <v>76.466491000000005</v>
      </c>
      <c r="D10" s="58">
        <v>81.333993368499989</v>
      </c>
      <c r="E10" s="67"/>
    </row>
    <row r="11" spans="1:5" ht="18.600000000000001" customHeight="1" thickBot="1">
      <c r="B11" s="31" t="s">
        <v>78</v>
      </c>
      <c r="C11" s="40">
        <v>49.084014000000003</v>
      </c>
      <c r="D11" s="40">
        <v>57.5</v>
      </c>
    </row>
    <row r="12" spans="1:5" ht="21" customHeight="1" thickBot="1">
      <c r="B12" s="31" t="s">
        <v>53</v>
      </c>
      <c r="C12" s="40">
        <f>SUM(C5:C11)</f>
        <v>222.31895</v>
      </c>
      <c r="D12" s="40">
        <f>SUM(D5:D11)</f>
        <v>239.30123520756936</v>
      </c>
    </row>
    <row r="13" spans="1:5" ht="14.1" customHeight="1">
      <c r="B13" s="62" t="s">
        <v>228</v>
      </c>
    </row>
    <row r="14" spans="1:5" ht="14.1" customHeight="1">
      <c r="B14" s="63" t="s">
        <v>69</v>
      </c>
    </row>
    <row r="15" spans="1:5" ht="14.1" customHeight="1">
      <c r="B15" s="63" t="s">
        <v>70</v>
      </c>
    </row>
    <row r="16" spans="1:5" ht="14.1" customHeight="1">
      <c r="B16" s="64" t="s">
        <v>71</v>
      </c>
    </row>
    <row r="17" spans="2:2" ht="14.1" customHeight="1">
      <c r="B17" s="65" t="s">
        <v>72</v>
      </c>
    </row>
    <row r="18" spans="2:2" s="33" customFormat="1" ht="14.1" customHeight="1">
      <c r="B18" s="66" t="s">
        <v>73</v>
      </c>
    </row>
    <row r="19" spans="2:2" s="33" customFormat="1" ht="14.1" customHeight="1">
      <c r="B19" s="133" t="s">
        <v>86</v>
      </c>
    </row>
    <row r="20" spans="2:2" s="33" customFormat="1" ht="14.1" customHeight="1">
      <c r="B20" s="133" t="s">
        <v>83</v>
      </c>
    </row>
    <row r="21" spans="2:2" s="33" customFormat="1" ht="14.1" customHeight="1">
      <c r="B21" s="133" t="s">
        <v>79</v>
      </c>
    </row>
    <row r="22" spans="2:2" ht="14.1" customHeight="1">
      <c r="B22" s="133" t="s">
        <v>80</v>
      </c>
    </row>
    <row r="23" spans="2:2" ht="14.1" customHeight="1">
      <c r="B23" s="133" t="s">
        <v>76</v>
      </c>
    </row>
    <row r="24" spans="2:2">
      <c r="B24" s="133" t="s">
        <v>81</v>
      </c>
    </row>
    <row r="25" spans="2:2">
      <c r="B25" s="133" t="s">
        <v>82</v>
      </c>
    </row>
  </sheetData>
  <mergeCells count="1">
    <mergeCell ref="A1:A2"/>
  </mergeCells>
  <hyperlinks>
    <hyperlink ref="B13" r:id="rId1" display="Social Security Scotland (2020) summary statistics for Carer's Allowance at August 2019 and Carer's Allowance Supplement October eligibility date 2019,"/>
    <hyperlink ref="B14" r:id="rId2"/>
    <hyperlink ref="B15" r:id="rId3"/>
    <hyperlink ref="B16" r:id="rId4"/>
    <hyperlink ref="A1:A2" location="Contents!A1" display="Return to Contents"/>
    <hyperlink ref="B17" r:id="rId5" display="Scottish Government (2021) Discretionary Housing Payments in scotland 1 April 2020 to 31 March 2021"/>
    <hyperlink ref="B18" r:id="rId6"/>
  </hyperlinks>
  <pageMargins left="0.7" right="0.7" top="0.75" bottom="0.75" header="0.3" footer="0.3"/>
  <pageSetup paperSize="9" orientation="portrait"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
  <sheetViews>
    <sheetView showGridLines="0" workbookViewId="0">
      <selection sqref="A1:A2"/>
    </sheetView>
  </sheetViews>
  <sheetFormatPr defaultColWidth="9.140625" defaultRowHeight="12.75"/>
  <cols>
    <col min="1" max="1" width="9.28515625" style="2" customWidth="1"/>
    <col min="2" max="2" width="13.5703125" style="2" customWidth="1"/>
    <col min="3" max="8" width="16.7109375" style="2" customWidth="1"/>
    <col min="9" max="9" width="15.5703125" style="2" customWidth="1"/>
    <col min="10" max="10" width="11.85546875" style="2" customWidth="1"/>
    <col min="11" max="11" width="13.85546875" style="2" customWidth="1"/>
    <col min="12" max="12" width="11.5703125" style="2" customWidth="1"/>
    <col min="13" max="13" width="11.140625" style="2" customWidth="1"/>
    <col min="14" max="16384" width="9.140625" style="2"/>
  </cols>
  <sheetData>
    <row r="1" spans="1:16" ht="14.25" customHeight="1">
      <c r="A1" s="187" t="s">
        <v>16</v>
      </c>
    </row>
    <row r="2" spans="1:16" ht="14.25" customHeight="1">
      <c r="A2" s="187"/>
    </row>
    <row r="3" spans="1:16" s="6" customFormat="1" ht="15.75">
      <c r="B3" s="126" t="s">
        <v>162</v>
      </c>
      <c r="C3" s="7"/>
      <c r="D3" s="7"/>
      <c r="E3" s="7"/>
      <c r="F3" s="2"/>
      <c r="G3" s="3"/>
      <c r="H3" s="3"/>
      <c r="I3" s="2"/>
      <c r="J3" s="10"/>
      <c r="K3" s="10"/>
      <c r="L3" s="10"/>
      <c r="M3" s="10"/>
      <c r="N3" s="10"/>
      <c r="O3" s="10"/>
      <c r="P3" s="10"/>
    </row>
    <row r="4" spans="1:16" s="6" customFormat="1" ht="14.45" customHeight="1">
      <c r="B4" s="47"/>
      <c r="C4" s="189" t="s">
        <v>12</v>
      </c>
      <c r="D4" s="189" t="s">
        <v>0</v>
      </c>
      <c r="E4" s="189" t="s">
        <v>9</v>
      </c>
      <c r="F4" s="189" t="s">
        <v>10</v>
      </c>
      <c r="G4" s="189" t="s">
        <v>24</v>
      </c>
      <c r="H4" s="189" t="s">
        <v>111</v>
      </c>
      <c r="I4" s="188" t="s">
        <v>23</v>
      </c>
      <c r="J4" s="10"/>
      <c r="K4" s="10"/>
      <c r="L4" s="10"/>
      <c r="M4" s="10"/>
      <c r="N4" s="10"/>
      <c r="O4" s="10"/>
      <c r="P4" s="10"/>
    </row>
    <row r="5" spans="1:16" ht="15">
      <c r="B5" s="47"/>
      <c r="C5" s="189"/>
      <c r="D5" s="189"/>
      <c r="E5" s="189"/>
      <c r="F5" s="189"/>
      <c r="G5" s="189"/>
      <c r="H5" s="189"/>
      <c r="I5" s="188"/>
      <c r="J5"/>
      <c r="K5"/>
      <c r="L5"/>
      <c r="M5"/>
      <c r="N5"/>
      <c r="O5"/>
      <c r="P5"/>
    </row>
    <row r="6" spans="1:16" ht="15">
      <c r="B6" s="47" t="s">
        <v>1</v>
      </c>
      <c r="C6" s="50">
        <v>43083</v>
      </c>
      <c r="D6" s="50">
        <v>43251</v>
      </c>
      <c r="E6" s="51">
        <v>43446</v>
      </c>
      <c r="F6" s="51">
        <v>43615</v>
      </c>
      <c r="G6" s="52">
        <v>43867</v>
      </c>
      <c r="H6" s="52">
        <v>44224</v>
      </c>
      <c r="I6" s="53"/>
      <c r="J6"/>
      <c r="K6"/>
      <c r="L6"/>
      <c r="M6"/>
      <c r="N6"/>
      <c r="O6"/>
      <c r="P6"/>
    </row>
    <row r="7" spans="1:16" ht="15">
      <c r="B7" s="134" t="s">
        <v>2</v>
      </c>
      <c r="C7" s="146"/>
      <c r="D7" s="146"/>
      <c r="E7" s="147"/>
      <c r="F7" s="147"/>
      <c r="G7" s="148"/>
      <c r="H7" s="148"/>
      <c r="I7" s="149"/>
      <c r="J7"/>
      <c r="K7"/>
      <c r="L7"/>
      <c r="M7"/>
      <c r="N7"/>
      <c r="O7"/>
      <c r="P7"/>
    </row>
    <row r="8" spans="1:16" ht="15">
      <c r="B8" s="136" t="s">
        <v>3</v>
      </c>
      <c r="C8" s="135">
        <v>34.84082696065456</v>
      </c>
      <c r="D8" s="135">
        <v>34.895554716103796</v>
      </c>
      <c r="E8" s="135">
        <v>34.585304414998411</v>
      </c>
      <c r="F8" s="135">
        <v>33.9</v>
      </c>
      <c r="G8" s="135">
        <v>34.844000000000001</v>
      </c>
      <c r="H8" s="135"/>
      <c r="I8" s="137">
        <v>34.859000000000002</v>
      </c>
      <c r="J8"/>
      <c r="K8"/>
      <c r="L8"/>
      <c r="M8"/>
      <c r="N8"/>
      <c r="O8"/>
      <c r="P8"/>
    </row>
    <row r="9" spans="1:16" ht="15">
      <c r="B9" s="136" t="s">
        <v>4</v>
      </c>
      <c r="C9" s="138">
        <v>30.359660591543971</v>
      </c>
      <c r="D9" s="138">
        <v>37.325703501760238</v>
      </c>
      <c r="E9" s="138">
        <v>36.863353669189479</v>
      </c>
      <c r="F9" s="138">
        <v>37.224926862941501</v>
      </c>
      <c r="G9" s="138">
        <v>36.601908382276697</v>
      </c>
      <c r="H9" s="138">
        <v>37.001642999999994</v>
      </c>
      <c r="I9" s="137">
        <v>37.011000000000003</v>
      </c>
      <c r="J9"/>
      <c r="K9"/>
      <c r="L9"/>
      <c r="M9"/>
      <c r="N9"/>
      <c r="O9"/>
      <c r="P9"/>
    </row>
    <row r="10" spans="1:16" ht="15">
      <c r="B10" s="136" t="s">
        <v>115</v>
      </c>
      <c r="C10" s="138">
        <v>31.799644965681015</v>
      </c>
      <c r="D10" s="138">
        <v>39.586303299940148</v>
      </c>
      <c r="E10" s="138">
        <v>39.891383090301247</v>
      </c>
      <c r="F10" s="138">
        <v>39.54492760052031</v>
      </c>
      <c r="G10" s="138">
        <v>38.827940730664743</v>
      </c>
      <c r="H10" s="138">
        <v>59.277828249446124</v>
      </c>
      <c r="I10" s="137">
        <v>58.565686699999993</v>
      </c>
      <c r="J10"/>
      <c r="K10"/>
      <c r="L10"/>
      <c r="M10"/>
      <c r="N10"/>
      <c r="O10"/>
      <c r="P10"/>
    </row>
    <row r="11" spans="1:16" ht="15">
      <c r="B11" s="136" t="s">
        <v>6</v>
      </c>
      <c r="C11" s="138">
        <v>33.1521464256708</v>
      </c>
      <c r="D11" s="138">
        <v>41.567789910534529</v>
      </c>
      <c r="E11" s="138">
        <v>42.64747130676804</v>
      </c>
      <c r="F11" s="138">
        <v>42.232954797434765</v>
      </c>
      <c r="G11" s="138">
        <v>41.405994168899319</v>
      </c>
      <c r="H11" s="138">
        <v>41.730262202799182</v>
      </c>
      <c r="I11" s="139"/>
      <c r="J11"/>
      <c r="K11"/>
      <c r="L11"/>
      <c r="M11"/>
      <c r="N11"/>
      <c r="O11"/>
      <c r="P11"/>
    </row>
    <row r="12" spans="1:16" ht="15">
      <c r="B12" s="136" t="s">
        <v>7</v>
      </c>
      <c r="C12" s="138">
        <v>34.396216257897557</v>
      </c>
      <c r="D12" s="138">
        <v>43.67380387867869</v>
      </c>
      <c r="E12" s="138">
        <v>45.275022175005951</v>
      </c>
      <c r="F12" s="138">
        <v>45.431206827256382</v>
      </c>
      <c r="G12" s="138">
        <v>44.748986578738261</v>
      </c>
      <c r="H12" s="138">
        <v>43.628643167039549</v>
      </c>
      <c r="I12" s="140"/>
      <c r="J12"/>
      <c r="K12"/>
      <c r="L12"/>
      <c r="M12"/>
      <c r="N12"/>
      <c r="O12"/>
      <c r="P12"/>
    </row>
    <row r="13" spans="1:16" ht="15">
      <c r="B13" s="136" t="s">
        <v>8</v>
      </c>
      <c r="C13" s="138"/>
      <c r="D13" s="138">
        <v>45.809243260184161</v>
      </c>
      <c r="E13" s="138">
        <v>47.669695896387033</v>
      </c>
      <c r="F13" s="138">
        <v>48.24272988307807</v>
      </c>
      <c r="G13" s="138">
        <v>47.463802698635838</v>
      </c>
      <c r="H13" s="138">
        <v>46.322529925665478</v>
      </c>
      <c r="I13" s="138"/>
      <c r="J13"/>
      <c r="K13"/>
      <c r="L13"/>
      <c r="M13"/>
      <c r="N13"/>
      <c r="O13"/>
      <c r="P13"/>
    </row>
    <row r="14" spans="1:16" ht="15">
      <c r="B14" s="136" t="s">
        <v>11</v>
      </c>
      <c r="C14" s="138"/>
      <c r="D14" s="138"/>
      <c r="E14" s="138"/>
      <c r="F14" s="138">
        <v>50.822252929134329</v>
      </c>
      <c r="G14" s="138">
        <v>49.947861771691741</v>
      </c>
      <c r="H14" s="138">
        <v>48.752151506947946</v>
      </c>
      <c r="I14" s="138"/>
      <c r="J14"/>
      <c r="K14"/>
      <c r="L14"/>
      <c r="M14"/>
      <c r="N14"/>
      <c r="O14"/>
      <c r="P14"/>
    </row>
    <row r="15" spans="1:16" ht="15">
      <c r="B15" s="141" t="s">
        <v>22</v>
      </c>
      <c r="C15" s="142"/>
      <c r="D15" s="142"/>
      <c r="E15" s="142"/>
      <c r="F15" s="142"/>
      <c r="G15" s="142"/>
      <c r="H15" s="142">
        <v>50.983658353497873</v>
      </c>
      <c r="I15" s="143"/>
      <c r="J15"/>
      <c r="K15"/>
      <c r="L15"/>
      <c r="M15"/>
      <c r="N15"/>
      <c r="O15"/>
      <c r="P15"/>
    </row>
    <row r="16" spans="1:16" ht="15.75">
      <c r="B16" s="18" t="s">
        <v>222</v>
      </c>
      <c r="C16" s="19"/>
      <c r="D16" s="19"/>
      <c r="E16" s="19"/>
      <c r="F16" s="19"/>
      <c r="G16" s="20"/>
      <c r="H16" s="20"/>
      <c r="I16" s="16"/>
      <c r="J16"/>
      <c r="K16"/>
      <c r="L16"/>
      <c r="M16"/>
      <c r="N16"/>
      <c r="O16"/>
      <c r="P16"/>
    </row>
    <row r="17" spans="2:16" ht="15.75">
      <c r="B17" s="18" t="s">
        <v>13</v>
      </c>
      <c r="C17" s="19"/>
      <c r="D17" s="19"/>
      <c r="E17" s="19"/>
      <c r="F17" s="19"/>
      <c r="G17" s="20"/>
      <c r="H17" s="20"/>
      <c r="I17" s="16"/>
      <c r="J17"/>
      <c r="K17"/>
      <c r="L17"/>
      <c r="M17"/>
      <c r="N17"/>
      <c r="O17"/>
      <c r="P17"/>
    </row>
    <row r="18" spans="2:16" ht="15.75">
      <c r="B18" s="18" t="s">
        <v>14</v>
      </c>
      <c r="C18" s="19"/>
      <c r="D18" s="19"/>
      <c r="E18" s="19"/>
      <c r="F18" s="19"/>
      <c r="G18" s="20"/>
      <c r="H18" s="20"/>
      <c r="I18" s="16"/>
      <c r="J18"/>
      <c r="K18"/>
      <c r="L18"/>
      <c r="M18"/>
      <c r="N18"/>
      <c r="O18"/>
      <c r="P18"/>
    </row>
    <row r="19" spans="2:16" ht="15.75">
      <c r="B19" s="18" t="s">
        <v>15</v>
      </c>
      <c r="C19" s="19"/>
      <c r="D19" s="19"/>
      <c r="E19" s="19"/>
      <c r="F19" s="19"/>
      <c r="G19" s="20"/>
      <c r="H19" s="20"/>
      <c r="I19" s="16"/>
      <c r="J19"/>
      <c r="K19"/>
      <c r="L19"/>
      <c r="M19"/>
      <c r="N19"/>
      <c r="O19"/>
      <c r="P19"/>
    </row>
    <row r="20" spans="2:16" ht="15">
      <c r="B20" s="18" t="s">
        <v>48</v>
      </c>
      <c r="C20" s="19"/>
      <c r="D20" s="19"/>
      <c r="E20" s="19"/>
      <c r="F20" s="19"/>
      <c r="G20" s="19"/>
      <c r="H20" s="19"/>
      <c r="I20" s="15"/>
      <c r="J20"/>
      <c r="K20"/>
      <c r="L20"/>
      <c r="M20"/>
      <c r="N20"/>
      <c r="O20"/>
      <c r="P20"/>
    </row>
    <row r="21" spans="2:16" ht="15">
      <c r="B21" s="18" t="s">
        <v>203</v>
      </c>
      <c r="C21" s="19"/>
      <c r="D21" s="19"/>
      <c r="E21" s="19"/>
      <c r="F21" s="19"/>
      <c r="G21" s="19"/>
      <c r="H21" s="19"/>
      <c r="I21" s="15"/>
      <c r="J21"/>
      <c r="K21"/>
      <c r="L21"/>
      <c r="M21"/>
      <c r="N21"/>
      <c r="O21"/>
      <c r="P21"/>
    </row>
    <row r="22" spans="2:16" ht="15">
      <c r="B22" s="18" t="s">
        <v>204</v>
      </c>
      <c r="C22"/>
      <c r="D22"/>
      <c r="E22"/>
      <c r="F22"/>
      <c r="G22"/>
      <c r="H22"/>
      <c r="I22"/>
      <c r="J22"/>
      <c r="K22"/>
      <c r="L22"/>
      <c r="M22"/>
      <c r="N22"/>
      <c r="O22"/>
      <c r="P22"/>
    </row>
    <row r="23" spans="2:16" ht="15">
      <c r="B23" s="144" t="s">
        <v>83</v>
      </c>
      <c r="C23"/>
      <c r="D23"/>
      <c r="E23"/>
      <c r="F23"/>
      <c r="G23"/>
      <c r="H23"/>
      <c r="I23"/>
      <c r="J23"/>
      <c r="K23"/>
      <c r="L23"/>
      <c r="M23"/>
      <c r="N23"/>
      <c r="O23"/>
      <c r="P23"/>
    </row>
    <row r="24" spans="2:16" ht="15">
      <c r="B24" s="144" t="s">
        <v>116</v>
      </c>
      <c r="C24"/>
      <c r="D24"/>
      <c r="E24"/>
      <c r="F24"/>
      <c r="G24"/>
      <c r="H24"/>
      <c r="I24"/>
      <c r="J24"/>
      <c r="K24"/>
      <c r="L24"/>
      <c r="M24"/>
      <c r="N24"/>
      <c r="O24"/>
      <c r="P24"/>
    </row>
    <row r="25" spans="2:16" ht="15">
      <c r="B25"/>
      <c r="C25"/>
      <c r="D25"/>
      <c r="E25"/>
      <c r="F25"/>
      <c r="G25"/>
      <c r="H25"/>
      <c r="I25"/>
      <c r="J25"/>
      <c r="K25"/>
      <c r="L25"/>
      <c r="M25"/>
      <c r="N25"/>
      <c r="O25"/>
      <c r="P25"/>
    </row>
    <row r="26" spans="2:16" ht="15">
      <c r="B26"/>
      <c r="C26"/>
      <c r="D26"/>
      <c r="E26"/>
      <c r="F26"/>
      <c r="G26"/>
      <c r="H26"/>
      <c r="I26"/>
      <c r="J26"/>
      <c r="K26"/>
      <c r="L26"/>
      <c r="M26"/>
      <c r="N26"/>
      <c r="O26"/>
      <c r="P26"/>
    </row>
    <row r="27" spans="2:16" ht="15">
      <c r="B27"/>
      <c r="C27"/>
      <c r="D27"/>
      <c r="E27"/>
      <c r="F27"/>
      <c r="G27"/>
      <c r="H27"/>
      <c r="I27"/>
      <c r="J27"/>
      <c r="K27"/>
      <c r="L27"/>
      <c r="M27"/>
      <c r="N27"/>
      <c r="O27"/>
      <c r="P27"/>
    </row>
    <row r="28" spans="2:16" ht="15">
      <c r="B28"/>
      <c r="C28"/>
      <c r="D28"/>
      <c r="E28"/>
      <c r="F28"/>
      <c r="G28"/>
      <c r="H28"/>
      <c r="I28"/>
    </row>
  </sheetData>
  <mergeCells count="8">
    <mergeCell ref="I4:I5"/>
    <mergeCell ref="A1:A2"/>
    <mergeCell ref="C4:C5"/>
    <mergeCell ref="D4:D5"/>
    <mergeCell ref="E4:E5"/>
    <mergeCell ref="F4:F5"/>
    <mergeCell ref="G4:G5"/>
    <mergeCell ref="H4:H5"/>
  </mergeCells>
  <hyperlinks>
    <hyperlink ref="A1:A2" location="Contents!A1" display="Return to Contents"/>
    <hyperlink ref="B19" r:id="rId1"/>
    <hyperlink ref="B18" r:id="rId2"/>
    <hyperlink ref="B17" r:id="rId3"/>
    <hyperlink ref="B16" r:id="rId4"/>
    <hyperlink ref="B20" r:id="rId5" display="Scottish Fiscal Commission (2019) Scotland's Economic and Fiscal Forecasts - February 2020."/>
    <hyperlink ref="B21" r:id="rId6" display="Scottish Fiscal Commission (2020) Scotland's Economic and Fiscal Forecasts - January 2021."/>
    <hyperlink ref="B22" r:id="rId7"/>
  </hyperlinks>
  <pageMargins left="0.7" right="0.7" top="0.75" bottom="0.75" header="0.3" footer="0.3"/>
  <pageSetup paperSize="9" orientation="portrait" r:id="rId8"/>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A2"/>
  <sheetViews>
    <sheetView showGridLines="0" workbookViewId="0">
      <selection sqref="A1:A2"/>
    </sheetView>
  </sheetViews>
  <sheetFormatPr defaultColWidth="8.7109375" defaultRowHeight="12.75"/>
  <cols>
    <col min="1" max="1" width="9.28515625" style="2" customWidth="1"/>
    <col min="2" max="16384" width="8.7109375" style="2"/>
  </cols>
  <sheetData>
    <row r="1" spans="1:1" ht="14.25" customHeight="1">
      <c r="A1" s="187" t="s">
        <v>16</v>
      </c>
    </row>
    <row r="2" spans="1:1" ht="14.25" customHeight="1">
      <c r="A2" s="187"/>
    </row>
  </sheetData>
  <mergeCells count="1">
    <mergeCell ref="A1:A2"/>
  </mergeCells>
  <hyperlinks>
    <hyperlink ref="A1:A2" location="Contents!A1" display="Return to Contents"/>
  </hyperlink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workbookViewId="0"/>
  </sheetViews>
  <sheetFormatPr defaultColWidth="9.140625" defaultRowHeight="14.25"/>
  <cols>
    <col min="1" max="1" width="9.5703125" style="75" bestFit="1" customWidth="1"/>
    <col min="2" max="2" width="31.140625" style="75" customWidth="1"/>
    <col min="3" max="3" width="10.7109375" style="75" bestFit="1" customWidth="1"/>
    <col min="4" max="4" width="13.85546875" style="75" bestFit="1" customWidth="1"/>
    <col min="5" max="11" width="10.7109375" style="75" bestFit="1" customWidth="1"/>
    <col min="12" max="16384" width="9.140625" style="75"/>
  </cols>
  <sheetData>
    <row r="1" spans="1:11" ht="28.5">
      <c r="A1" s="163" t="s">
        <v>16</v>
      </c>
      <c r="D1" s="76"/>
      <c r="E1" s="76"/>
      <c r="F1" s="76"/>
    </row>
    <row r="2" spans="1:11" ht="15">
      <c r="B2" s="164" t="s">
        <v>207</v>
      </c>
      <c r="C2" s="77"/>
      <c r="D2" s="77"/>
      <c r="E2" s="77"/>
      <c r="F2" s="77"/>
      <c r="G2" s="77"/>
      <c r="H2" s="77"/>
      <c r="I2" s="78"/>
      <c r="J2" s="78"/>
      <c r="K2" s="78"/>
    </row>
    <row r="3" spans="1:11" ht="15">
      <c r="B3" s="79" t="s">
        <v>1</v>
      </c>
      <c r="C3" s="80" t="s">
        <v>36</v>
      </c>
      <c r="D3" s="80" t="s">
        <v>112</v>
      </c>
      <c r="E3" s="80" t="s">
        <v>113</v>
      </c>
      <c r="F3" s="80" t="s">
        <v>5</v>
      </c>
      <c r="G3" s="80" t="s">
        <v>6</v>
      </c>
      <c r="H3" s="80" t="s">
        <v>7</v>
      </c>
      <c r="I3" s="81" t="s">
        <v>8</v>
      </c>
      <c r="J3" s="81" t="s">
        <v>11</v>
      </c>
      <c r="K3" s="81" t="s">
        <v>22</v>
      </c>
    </row>
    <row r="4" spans="1:11">
      <c r="B4" s="165" t="s">
        <v>206</v>
      </c>
      <c r="C4" s="166">
        <v>246.65863600459144</v>
      </c>
      <c r="D4" s="166">
        <v>264.790284900975</v>
      </c>
      <c r="E4" s="166">
        <v>282.21656324533922</v>
      </c>
      <c r="F4" s="166">
        <v>296.7966863463559</v>
      </c>
      <c r="G4" s="166">
        <v>309.19450850064459</v>
      </c>
      <c r="H4" s="166">
        <v>320.57273552360488</v>
      </c>
      <c r="I4" s="166"/>
      <c r="J4" s="167"/>
      <c r="K4" s="167"/>
    </row>
    <row r="5" spans="1:11">
      <c r="B5" s="168">
        <v>43221</v>
      </c>
      <c r="C5" s="169">
        <v>247.56185858659629</v>
      </c>
      <c r="D5" s="169">
        <v>266.64847474885903</v>
      </c>
      <c r="E5" s="169">
        <v>285.30206987441488</v>
      </c>
      <c r="F5" s="169">
        <v>302.82127443831433</v>
      </c>
      <c r="G5" s="169">
        <v>318.41636263662031</v>
      </c>
      <c r="H5" s="169">
        <v>333.6493025769044</v>
      </c>
      <c r="I5" s="169">
        <v>349.32528100912992</v>
      </c>
      <c r="J5" s="169"/>
      <c r="K5" s="170"/>
    </row>
    <row r="6" spans="1:11">
      <c r="B6" s="168">
        <v>43435</v>
      </c>
      <c r="C6" s="166"/>
      <c r="D6" s="166">
        <v>156.6563271035366</v>
      </c>
      <c r="E6" s="166">
        <v>283.09559831108487</v>
      </c>
      <c r="F6" s="166">
        <v>304.94076522153625</v>
      </c>
      <c r="G6" s="166">
        <v>324.40488396405561</v>
      </c>
      <c r="H6" s="166">
        <v>343.95440377420488</v>
      </c>
      <c r="I6" s="166">
        <v>363.91088013811327</v>
      </c>
      <c r="J6" s="166"/>
      <c r="K6" s="167"/>
    </row>
    <row r="7" spans="1:11">
      <c r="B7" s="168">
        <v>43586</v>
      </c>
      <c r="C7" s="166"/>
      <c r="D7" s="171">
        <v>152</v>
      </c>
      <c r="E7" s="166">
        <v>285.68161759689622</v>
      </c>
      <c r="F7" s="166">
        <v>304.26957461142553</v>
      </c>
      <c r="G7" s="166">
        <v>324.83657652188845</v>
      </c>
      <c r="H7" s="166">
        <v>350.51524073141337</v>
      </c>
      <c r="I7" s="166">
        <v>371.39229171709093</v>
      </c>
      <c r="J7" s="166">
        <v>392.71927947173992</v>
      </c>
      <c r="K7" s="172"/>
    </row>
    <row r="8" spans="1:11">
      <c r="B8" s="168">
        <v>43862</v>
      </c>
      <c r="C8" s="166"/>
      <c r="D8" s="171">
        <v>151.74350512999999</v>
      </c>
      <c r="E8" s="166">
        <v>276.39073439264394</v>
      </c>
      <c r="F8" s="166">
        <v>291.64665349922535</v>
      </c>
      <c r="G8" s="166">
        <v>311.01264321422576</v>
      </c>
      <c r="H8" s="166">
        <v>336.26050604701669</v>
      </c>
      <c r="I8" s="166">
        <v>355.03642601071169</v>
      </c>
      <c r="J8" s="166">
        <v>375.16929437358618</v>
      </c>
      <c r="K8" s="166"/>
    </row>
    <row r="9" spans="1:11">
      <c r="B9" s="168">
        <v>44197</v>
      </c>
      <c r="C9" s="166"/>
      <c r="D9" s="166"/>
      <c r="E9" s="171">
        <v>278.91758071568046</v>
      </c>
      <c r="F9" s="166">
        <v>298.58701904686905</v>
      </c>
      <c r="G9" s="166">
        <v>305.99808726232305</v>
      </c>
      <c r="H9" s="166">
        <v>321.65626484836429</v>
      </c>
      <c r="I9" s="166">
        <v>341.99377305572517</v>
      </c>
      <c r="J9" s="166">
        <v>358.86627410152352</v>
      </c>
      <c r="K9" s="166">
        <v>376.15190630764374</v>
      </c>
    </row>
    <row r="10" spans="1:11" ht="15" thickBot="1">
      <c r="B10" s="173" t="s">
        <v>202</v>
      </c>
      <c r="C10" s="174"/>
      <c r="D10" s="175">
        <v>146.62200000000001</v>
      </c>
      <c r="E10" s="175">
        <v>278.916</v>
      </c>
      <c r="F10" s="175">
        <v>296.15686214999999</v>
      </c>
      <c r="G10" s="174"/>
      <c r="H10" s="174"/>
      <c r="I10" s="174"/>
      <c r="J10" s="174"/>
      <c r="K10" s="174"/>
    </row>
    <row r="11" spans="1:11" ht="14.45" customHeight="1">
      <c r="B11" s="18" t="s">
        <v>225</v>
      </c>
      <c r="C11" s="94"/>
      <c r="D11" s="94"/>
      <c r="E11" s="94"/>
      <c r="F11" s="94"/>
      <c r="G11" s="94"/>
      <c r="H11" s="94"/>
      <c r="I11" s="94"/>
      <c r="J11" s="94"/>
      <c r="K11" s="88"/>
    </row>
    <row r="12" spans="1:11">
      <c r="B12" s="112" t="s">
        <v>13</v>
      </c>
      <c r="C12" s="95"/>
      <c r="D12" s="95"/>
      <c r="E12" s="95"/>
      <c r="F12" s="95"/>
      <c r="G12" s="95"/>
      <c r="H12" s="95"/>
      <c r="I12" s="95"/>
      <c r="J12" s="95"/>
      <c r="K12" s="89"/>
    </row>
    <row r="13" spans="1:11">
      <c r="B13" s="112" t="s">
        <v>14</v>
      </c>
      <c r="C13" s="95"/>
      <c r="D13" s="95"/>
      <c r="E13" s="95"/>
      <c r="F13" s="95"/>
      <c r="G13" s="95"/>
      <c r="H13" s="95"/>
      <c r="I13" s="95"/>
      <c r="J13" s="95"/>
      <c r="K13" s="90"/>
    </row>
    <row r="14" spans="1:11">
      <c r="B14" s="112" t="s">
        <v>15</v>
      </c>
      <c r="C14" s="95"/>
      <c r="D14" s="95"/>
      <c r="E14" s="95"/>
      <c r="F14" s="95"/>
      <c r="G14" s="95"/>
      <c r="H14" s="95"/>
      <c r="I14" s="95"/>
      <c r="J14" s="95"/>
      <c r="K14" s="90"/>
    </row>
    <row r="15" spans="1:11">
      <c r="B15" s="112" t="s">
        <v>48</v>
      </c>
      <c r="C15" s="95"/>
      <c r="D15" s="95"/>
      <c r="E15" s="95"/>
      <c r="F15" s="95"/>
      <c r="G15" s="95"/>
      <c r="H15" s="95"/>
      <c r="I15" s="95"/>
      <c r="J15" s="95"/>
      <c r="K15" s="90"/>
    </row>
    <row r="16" spans="1:11">
      <c r="B16" s="112" t="s">
        <v>203</v>
      </c>
      <c r="C16" s="95"/>
      <c r="D16" s="95"/>
      <c r="E16" s="95"/>
      <c r="F16" s="95"/>
      <c r="G16" s="95"/>
      <c r="H16" s="95"/>
      <c r="I16" s="95"/>
      <c r="J16" s="95"/>
      <c r="K16" s="90"/>
    </row>
    <row r="17" spans="2:11">
      <c r="B17" s="112" t="s">
        <v>204</v>
      </c>
      <c r="C17" s="95"/>
      <c r="D17" s="95"/>
      <c r="E17" s="95"/>
      <c r="F17" s="95"/>
      <c r="G17" s="95"/>
      <c r="H17" s="95"/>
      <c r="I17" s="95"/>
      <c r="J17" s="95"/>
      <c r="K17" s="78"/>
    </row>
    <row r="18" spans="2:11">
      <c r="B18" s="177" t="s">
        <v>83</v>
      </c>
      <c r="C18" s="95"/>
      <c r="D18" s="95"/>
      <c r="E18" s="95"/>
      <c r="F18" s="95"/>
      <c r="G18" s="95"/>
      <c r="H18" s="95"/>
      <c r="I18" s="95"/>
      <c r="J18" s="95"/>
    </row>
    <row r="19" spans="2:11">
      <c r="B19" s="176" t="s">
        <v>46</v>
      </c>
      <c r="C19" s="95"/>
      <c r="D19" s="95"/>
      <c r="E19" s="95"/>
      <c r="F19" s="95"/>
      <c r="G19" s="95"/>
      <c r="H19" s="95"/>
      <c r="I19" s="95"/>
      <c r="J19" s="95"/>
    </row>
    <row r="20" spans="2:11">
      <c r="B20" s="176" t="s">
        <v>123</v>
      </c>
      <c r="C20" s="95"/>
      <c r="D20" s="95"/>
      <c r="E20" s="95"/>
      <c r="F20" s="95"/>
      <c r="G20" s="95"/>
      <c r="H20" s="95"/>
      <c r="I20" s="95"/>
      <c r="J20" s="95"/>
      <c r="K20" s="78"/>
    </row>
    <row r="21" spans="2:11" ht="15">
      <c r="B21" s="176" t="s">
        <v>114</v>
      </c>
      <c r="C21" s="95"/>
      <c r="D21" s="95"/>
      <c r="E21" s="95"/>
      <c r="F21" s="95"/>
      <c r="G21" s="95"/>
      <c r="H21" s="95"/>
      <c r="I21" s="95"/>
      <c r="J21" s="95"/>
      <c r="K21" s="92"/>
    </row>
    <row r="22" spans="2:11">
      <c r="B22" s="95"/>
      <c r="C22" s="95"/>
      <c r="D22" s="95"/>
      <c r="E22" s="95"/>
      <c r="F22" s="95"/>
      <c r="G22" s="95"/>
      <c r="H22" s="95"/>
      <c r="I22" s="95"/>
      <c r="J22" s="95"/>
      <c r="K22" s="84"/>
    </row>
    <row r="23" spans="2:11">
      <c r="B23" s="82"/>
      <c r="C23" s="84"/>
      <c r="D23" s="83"/>
      <c r="E23" s="83"/>
      <c r="F23" s="83"/>
      <c r="G23" s="83"/>
      <c r="H23" s="83"/>
      <c r="I23" s="83"/>
      <c r="J23" s="83"/>
      <c r="K23" s="85"/>
    </row>
    <row r="24" spans="2:11">
      <c r="B24" s="82"/>
      <c r="C24" s="84"/>
      <c r="D24" s="83"/>
      <c r="E24" s="83"/>
      <c r="F24" s="83"/>
      <c r="G24" s="83"/>
      <c r="H24" s="83"/>
      <c r="I24" s="83"/>
      <c r="J24" s="83"/>
      <c r="K24" s="84"/>
    </row>
    <row r="25" spans="2:11">
      <c r="B25" s="82"/>
      <c r="C25" s="86"/>
      <c r="D25" s="84"/>
      <c r="E25" s="83"/>
      <c r="F25" s="83"/>
      <c r="G25" s="83"/>
      <c r="H25" s="83"/>
      <c r="I25" s="83"/>
      <c r="J25" s="83"/>
      <c r="K25" s="87"/>
    </row>
    <row r="26" spans="2:11">
      <c r="B26" s="82"/>
      <c r="C26" s="86"/>
      <c r="D26" s="86"/>
      <c r="E26" s="83"/>
      <c r="F26" s="83"/>
      <c r="G26" s="83"/>
      <c r="H26" s="83"/>
      <c r="I26" s="83"/>
      <c r="J26" s="83"/>
      <c r="K26" s="83"/>
    </row>
    <row r="27" spans="2:11">
      <c r="B27" s="82"/>
      <c r="C27" s="83"/>
      <c r="D27" s="83"/>
      <c r="E27" s="83"/>
      <c r="F27" s="87"/>
      <c r="G27" s="83"/>
      <c r="H27" s="83"/>
      <c r="I27" s="83"/>
      <c r="J27" s="83"/>
      <c r="K27" s="83"/>
    </row>
    <row r="28" spans="2:11">
      <c r="B28" s="93"/>
      <c r="C28" s="83"/>
      <c r="D28" s="83"/>
      <c r="E28" s="83"/>
      <c r="F28" s="83"/>
      <c r="G28" s="83"/>
      <c r="H28" s="83"/>
      <c r="I28" s="83"/>
      <c r="J28" s="83"/>
      <c r="K28" s="83"/>
    </row>
    <row r="30" spans="2:11">
      <c r="C30" s="78"/>
      <c r="D30" s="78"/>
      <c r="E30" s="78"/>
      <c r="F30" s="78"/>
      <c r="G30" s="78"/>
      <c r="H30" s="78"/>
      <c r="I30" s="78"/>
      <c r="J30" s="78"/>
      <c r="K30" s="78"/>
    </row>
  </sheetData>
  <hyperlinks>
    <hyperlink ref="A1" location="Contents!A1" display="Return to Contents Page"/>
    <hyperlink ref="B14" r:id="rId1"/>
    <hyperlink ref="B13" r:id="rId2"/>
    <hyperlink ref="B12" r:id="rId3"/>
    <hyperlink ref="B11" r:id="rId4"/>
    <hyperlink ref="B15" r:id="rId5" display="Scottish Fiscal Commission (2019) Scotland's Economic and Fiscal Forecasts - February 2020."/>
    <hyperlink ref="B16" r:id="rId6" display="Scottish Fiscal Commission (2020) Scotland's Economic and Fiscal Forecasts - January 2021."/>
    <hyperlink ref="B17" r:id="rId7"/>
  </hyperlinks>
  <pageMargins left="0.7" right="0.7" top="0.75" bottom="0.75" header="0.3" footer="0.3"/>
  <pageSetup paperSize="9" orientation="portrait" r:id="rId8"/>
  <drawing r:id="rId9"/>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workbookViewId="0"/>
  </sheetViews>
  <sheetFormatPr defaultColWidth="9.140625" defaultRowHeight="14.25"/>
  <cols>
    <col min="1" max="1" width="9.5703125" style="75" bestFit="1" customWidth="1"/>
    <col min="2" max="2" width="31.140625" style="75" customWidth="1"/>
    <col min="3" max="3" width="10.7109375" style="75" bestFit="1" customWidth="1"/>
    <col min="4" max="4" width="13.85546875" style="75" bestFit="1" customWidth="1"/>
    <col min="5" max="11" width="10.7109375" style="75" bestFit="1" customWidth="1"/>
    <col min="12" max="16384" width="9.140625" style="75"/>
  </cols>
  <sheetData>
    <row r="1" spans="1:11" ht="28.5">
      <c r="A1" s="163" t="s">
        <v>16</v>
      </c>
      <c r="D1" s="76"/>
      <c r="E1" s="76"/>
      <c r="F1" s="76"/>
    </row>
    <row r="2" spans="1:11" ht="15">
      <c r="B2" s="164" t="s">
        <v>208</v>
      </c>
      <c r="C2" s="77"/>
      <c r="D2" s="77"/>
      <c r="E2" s="77"/>
      <c r="F2" s="77"/>
      <c r="G2" s="77"/>
      <c r="H2" s="77"/>
      <c r="I2" s="78"/>
      <c r="J2" s="78"/>
      <c r="K2" s="78"/>
    </row>
    <row r="3" spans="1:11" ht="15">
      <c r="B3" s="79" t="s">
        <v>1</v>
      </c>
      <c r="C3" s="80" t="s">
        <v>2</v>
      </c>
      <c r="D3" s="80" t="s">
        <v>3</v>
      </c>
      <c r="E3" s="80" t="s">
        <v>4</v>
      </c>
      <c r="F3" s="80" t="s">
        <v>115</v>
      </c>
      <c r="G3" s="80" t="s">
        <v>6</v>
      </c>
      <c r="H3" s="80" t="s">
        <v>7</v>
      </c>
      <c r="I3" s="81" t="s">
        <v>8</v>
      </c>
      <c r="J3" s="81" t="s">
        <v>11</v>
      </c>
      <c r="K3" s="81" t="s">
        <v>22</v>
      </c>
    </row>
    <row r="4" spans="1:11">
      <c r="B4" s="165" t="s">
        <v>209</v>
      </c>
      <c r="C4" s="166"/>
      <c r="D4" s="166">
        <v>34.84082696065456</v>
      </c>
      <c r="E4" s="166">
        <v>30.359660591543971</v>
      </c>
      <c r="F4" s="166">
        <v>31.799644965681015</v>
      </c>
      <c r="G4" s="166">
        <v>33.1521464256708</v>
      </c>
      <c r="H4" s="166">
        <v>34.396216257897557</v>
      </c>
      <c r="I4" s="166"/>
      <c r="J4" s="167"/>
      <c r="K4" s="167"/>
    </row>
    <row r="5" spans="1:11">
      <c r="B5" s="168">
        <v>43221</v>
      </c>
      <c r="C5" s="169"/>
      <c r="D5" s="169">
        <v>34.895554716103796</v>
      </c>
      <c r="E5" s="169">
        <v>37.325703501760238</v>
      </c>
      <c r="F5" s="169">
        <v>39.586303299940148</v>
      </c>
      <c r="G5" s="169">
        <v>41.567789910534529</v>
      </c>
      <c r="H5" s="169">
        <v>43.67380387867869</v>
      </c>
      <c r="I5" s="169">
        <v>45.809243260184161</v>
      </c>
      <c r="J5" s="169"/>
      <c r="K5" s="170"/>
    </row>
    <row r="6" spans="1:11">
      <c r="B6" s="168">
        <v>43435</v>
      </c>
      <c r="C6" s="166"/>
      <c r="D6" s="166">
        <v>34.585304414998411</v>
      </c>
      <c r="E6" s="166">
        <v>36.863353669189479</v>
      </c>
      <c r="F6" s="166">
        <v>39.891383090301247</v>
      </c>
      <c r="G6" s="166">
        <v>42.64747130676804</v>
      </c>
      <c r="H6" s="166">
        <v>45.275022175005951</v>
      </c>
      <c r="I6" s="166">
        <v>47.669695896387033</v>
      </c>
      <c r="J6" s="166"/>
      <c r="K6" s="167"/>
    </row>
    <row r="7" spans="1:11">
      <c r="B7" s="168">
        <v>43586</v>
      </c>
      <c r="C7" s="166"/>
      <c r="D7" s="166">
        <v>33.9</v>
      </c>
      <c r="E7" s="166">
        <v>37.224926862941501</v>
      </c>
      <c r="F7" s="166">
        <v>39.54492760052031</v>
      </c>
      <c r="G7" s="166">
        <v>42.232954797434765</v>
      </c>
      <c r="H7" s="166">
        <v>45.431206827256382</v>
      </c>
      <c r="I7" s="166">
        <v>48.24272988307807</v>
      </c>
      <c r="J7" s="166">
        <v>50.822252929134329</v>
      </c>
      <c r="K7" s="172"/>
    </row>
    <row r="8" spans="1:11">
      <c r="B8" s="168">
        <v>43862</v>
      </c>
      <c r="C8" s="166"/>
      <c r="D8" s="171">
        <v>34.844000000000001</v>
      </c>
      <c r="E8" s="166">
        <v>36.601908382276697</v>
      </c>
      <c r="F8" s="166">
        <v>38.827940730664743</v>
      </c>
      <c r="G8" s="166">
        <v>41.405994168899319</v>
      </c>
      <c r="H8" s="166">
        <v>44.748986578738261</v>
      </c>
      <c r="I8" s="166">
        <v>47.463802698635838</v>
      </c>
      <c r="J8" s="166">
        <v>49.947861771691741</v>
      </c>
      <c r="K8" s="166"/>
    </row>
    <row r="9" spans="1:11">
      <c r="B9" s="168">
        <v>44197</v>
      </c>
      <c r="C9" s="166"/>
      <c r="D9" s="166"/>
      <c r="E9" s="171">
        <v>37.001642999999994</v>
      </c>
      <c r="F9" s="166">
        <v>59.277828249446124</v>
      </c>
      <c r="G9" s="166">
        <v>41.730262202799182</v>
      </c>
      <c r="H9" s="166">
        <v>43.628643167039549</v>
      </c>
      <c r="I9" s="166">
        <v>46.322529925665478</v>
      </c>
      <c r="J9" s="166">
        <v>48.752151506947946</v>
      </c>
      <c r="K9" s="166">
        <v>50.983658353497873</v>
      </c>
    </row>
    <row r="10" spans="1:11" ht="15" thickBot="1">
      <c r="B10" s="173" t="s">
        <v>202</v>
      </c>
      <c r="C10" s="174"/>
      <c r="D10" s="175">
        <v>34.859000000000002</v>
      </c>
      <c r="E10" s="175">
        <v>37.011000000000003</v>
      </c>
      <c r="F10" s="175">
        <v>58.565686699999993</v>
      </c>
      <c r="G10" s="174"/>
      <c r="H10" s="174"/>
      <c r="I10" s="174"/>
      <c r="J10" s="174"/>
      <c r="K10" s="174"/>
    </row>
    <row r="11" spans="1:11" ht="14.45" customHeight="1">
      <c r="B11" s="18" t="s">
        <v>222</v>
      </c>
      <c r="C11" s="94"/>
      <c r="D11" s="94"/>
      <c r="E11" s="94"/>
      <c r="F11" s="94"/>
      <c r="G11" s="94"/>
      <c r="H11" s="94"/>
      <c r="I11" s="94"/>
      <c r="J11" s="94"/>
      <c r="K11" s="88"/>
    </row>
    <row r="12" spans="1:11">
      <c r="B12" s="112" t="s">
        <v>13</v>
      </c>
      <c r="C12" s="95"/>
      <c r="D12" s="95"/>
      <c r="E12" s="95"/>
      <c r="F12" s="95"/>
      <c r="G12" s="95"/>
      <c r="H12" s="95"/>
      <c r="I12" s="95"/>
      <c r="J12" s="95"/>
      <c r="K12" s="89"/>
    </row>
    <row r="13" spans="1:11">
      <c r="B13" s="112" t="s">
        <v>14</v>
      </c>
      <c r="C13" s="95"/>
      <c r="D13" s="95"/>
      <c r="E13" s="95"/>
      <c r="F13" s="95"/>
      <c r="G13" s="95"/>
      <c r="H13" s="95"/>
      <c r="I13" s="95"/>
      <c r="J13" s="95"/>
      <c r="K13" s="90"/>
    </row>
    <row r="14" spans="1:11">
      <c r="B14" s="112" t="s">
        <v>15</v>
      </c>
      <c r="C14" s="95"/>
      <c r="D14" s="95"/>
      <c r="E14" s="95"/>
      <c r="F14" s="95"/>
      <c r="G14" s="95"/>
      <c r="H14" s="95"/>
      <c r="I14" s="95"/>
      <c r="J14" s="95"/>
      <c r="K14" s="90"/>
    </row>
    <row r="15" spans="1:11">
      <c r="B15" s="112" t="s">
        <v>48</v>
      </c>
      <c r="C15" s="95"/>
      <c r="D15" s="95"/>
      <c r="E15" s="95"/>
      <c r="F15" s="95"/>
      <c r="G15" s="95"/>
      <c r="H15" s="95"/>
      <c r="I15" s="95"/>
      <c r="J15" s="95"/>
      <c r="K15" s="90"/>
    </row>
    <row r="16" spans="1:11">
      <c r="B16" s="112" t="s">
        <v>203</v>
      </c>
      <c r="C16" s="95"/>
      <c r="D16" s="95"/>
      <c r="E16" s="95"/>
      <c r="F16" s="95"/>
      <c r="G16" s="95"/>
      <c r="H16" s="95"/>
      <c r="I16" s="95"/>
      <c r="J16" s="95"/>
      <c r="K16" s="90"/>
    </row>
    <row r="17" spans="2:11">
      <c r="B17" s="112" t="s">
        <v>204</v>
      </c>
      <c r="C17" s="95"/>
      <c r="D17" s="95"/>
      <c r="E17" s="95"/>
      <c r="F17" s="95"/>
      <c r="G17" s="95"/>
      <c r="H17" s="95"/>
      <c r="I17" s="95"/>
      <c r="J17" s="95"/>
      <c r="K17" s="78"/>
    </row>
    <row r="18" spans="2:11">
      <c r="B18" s="177" t="s">
        <v>83</v>
      </c>
      <c r="C18" s="95"/>
      <c r="D18" s="95"/>
      <c r="E18" s="95"/>
      <c r="F18" s="95"/>
      <c r="G18" s="95"/>
      <c r="H18" s="95"/>
      <c r="I18" s="95"/>
      <c r="J18" s="95"/>
    </row>
    <row r="19" spans="2:11">
      <c r="B19" s="178" t="s">
        <v>116</v>
      </c>
      <c r="C19" s="95"/>
      <c r="D19" s="95"/>
      <c r="E19" s="95"/>
      <c r="F19" s="95"/>
      <c r="G19" s="95"/>
      <c r="H19" s="95"/>
      <c r="I19" s="95"/>
      <c r="J19" s="95"/>
    </row>
    <row r="20" spans="2:11">
      <c r="B20" s="91"/>
      <c r="C20" s="95"/>
      <c r="D20" s="95"/>
      <c r="E20" s="95"/>
      <c r="F20" s="95"/>
      <c r="G20" s="95"/>
      <c r="H20" s="95"/>
      <c r="I20" s="95"/>
      <c r="J20" s="95"/>
      <c r="K20" s="78"/>
    </row>
    <row r="21" spans="2:11" ht="15">
      <c r="B21" s="91"/>
      <c r="C21" s="95"/>
      <c r="D21" s="95"/>
      <c r="E21" s="95"/>
      <c r="F21" s="95"/>
      <c r="G21" s="95"/>
      <c r="H21" s="95"/>
      <c r="I21" s="95"/>
      <c r="J21" s="95"/>
      <c r="K21" s="92"/>
    </row>
    <row r="22" spans="2:11">
      <c r="B22" s="95"/>
      <c r="C22" s="95"/>
      <c r="D22" s="95"/>
      <c r="E22" s="95"/>
      <c r="F22" s="95"/>
      <c r="G22" s="95"/>
      <c r="H22" s="95"/>
      <c r="I22" s="95"/>
      <c r="J22" s="95"/>
      <c r="K22" s="84"/>
    </row>
    <row r="23" spans="2:11">
      <c r="B23" s="82"/>
      <c r="C23" s="84"/>
      <c r="D23" s="83"/>
      <c r="E23" s="83"/>
      <c r="F23" s="83"/>
      <c r="G23" s="83"/>
      <c r="H23" s="83"/>
      <c r="I23" s="83"/>
      <c r="J23" s="83"/>
      <c r="K23" s="85"/>
    </row>
    <row r="24" spans="2:11">
      <c r="B24" s="82"/>
      <c r="C24" s="84"/>
      <c r="D24" s="83"/>
      <c r="E24" s="83"/>
      <c r="F24" s="83"/>
      <c r="G24" s="83"/>
      <c r="H24" s="83"/>
      <c r="I24" s="83"/>
      <c r="J24" s="83"/>
      <c r="K24" s="84"/>
    </row>
    <row r="25" spans="2:11">
      <c r="B25" s="82"/>
      <c r="C25" s="86"/>
      <c r="D25" s="84"/>
      <c r="E25" s="83"/>
      <c r="F25" s="83"/>
      <c r="G25" s="83"/>
      <c r="H25" s="83"/>
      <c r="I25" s="83"/>
      <c r="J25" s="83"/>
      <c r="K25" s="87"/>
    </row>
    <row r="26" spans="2:11">
      <c r="B26" s="82"/>
      <c r="C26" s="86"/>
      <c r="D26" s="86"/>
      <c r="E26" s="83"/>
      <c r="F26" s="83"/>
      <c r="G26" s="83"/>
      <c r="H26" s="83"/>
      <c r="I26" s="83"/>
      <c r="J26" s="83"/>
      <c r="K26" s="83"/>
    </row>
    <row r="27" spans="2:11">
      <c r="B27" s="82"/>
      <c r="C27" s="83"/>
      <c r="D27" s="83"/>
      <c r="E27" s="83"/>
      <c r="F27" s="87"/>
      <c r="G27" s="83"/>
      <c r="H27" s="83"/>
      <c r="I27" s="83"/>
      <c r="J27" s="83"/>
      <c r="K27" s="83"/>
    </row>
    <row r="28" spans="2:11">
      <c r="B28" s="93"/>
      <c r="C28" s="83"/>
      <c r="D28" s="83"/>
      <c r="E28" s="83"/>
      <c r="F28" s="83"/>
      <c r="G28" s="83"/>
      <c r="H28" s="83"/>
      <c r="I28" s="83"/>
      <c r="J28" s="83"/>
      <c r="K28" s="83"/>
    </row>
    <row r="30" spans="2:11">
      <c r="C30" s="78"/>
      <c r="D30" s="78"/>
      <c r="E30" s="78"/>
      <c r="F30" s="78"/>
      <c r="G30" s="78"/>
      <c r="H30" s="78"/>
      <c r="I30" s="78"/>
      <c r="J30" s="78"/>
      <c r="K30" s="78"/>
    </row>
  </sheetData>
  <hyperlinks>
    <hyperlink ref="A1" location="Contents!A1" display="Return to Contents Page"/>
    <hyperlink ref="B14" r:id="rId1"/>
    <hyperlink ref="B13" r:id="rId2"/>
    <hyperlink ref="B12" r:id="rId3"/>
    <hyperlink ref="B11" r:id="rId4"/>
    <hyperlink ref="B15" r:id="rId5" display="Scottish Fiscal Commission (2019) Scotland's Economic and Fiscal Forecasts - February 2020."/>
    <hyperlink ref="B16" r:id="rId6" display="Scottish Fiscal Commission (2020) Scotland's Economic and Fiscal Forecasts - January 2021."/>
    <hyperlink ref="B17" r:id="rId7"/>
  </hyperlinks>
  <pageMargins left="0.7" right="0.7" top="0.75" bottom="0.75" header="0.3" footer="0.3"/>
  <pageSetup paperSize="9" orientation="portrait" r:id="rId8"/>
  <drawing r:id="rId9"/>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zoomScaleNormal="100" workbookViewId="0"/>
  </sheetViews>
  <sheetFormatPr defaultColWidth="9.140625" defaultRowHeight="14.25"/>
  <cols>
    <col min="1" max="1" width="9.5703125" style="75" bestFit="1" customWidth="1"/>
    <col min="2" max="2" width="31.140625" style="75" customWidth="1"/>
    <col min="3" max="11" width="10.28515625" style="75" customWidth="1"/>
    <col min="12" max="16384" width="9.140625" style="75"/>
  </cols>
  <sheetData>
    <row r="1" spans="1:11" ht="28.5">
      <c r="A1" s="163" t="s">
        <v>16</v>
      </c>
      <c r="D1" s="76"/>
      <c r="E1" s="76"/>
      <c r="F1" s="76"/>
    </row>
    <row r="2" spans="1:11" ht="15">
      <c r="B2" s="164" t="s">
        <v>210</v>
      </c>
      <c r="C2" s="77"/>
      <c r="D2" s="77"/>
      <c r="E2" s="77"/>
      <c r="F2" s="77"/>
      <c r="G2" s="77"/>
      <c r="H2" s="77"/>
      <c r="I2" s="78"/>
      <c r="J2" s="78"/>
      <c r="K2" s="78"/>
    </row>
    <row r="3" spans="1:11" ht="15">
      <c r="B3" s="79" t="s">
        <v>1</v>
      </c>
      <c r="C3" s="80" t="s">
        <v>2</v>
      </c>
      <c r="D3" s="80" t="s">
        <v>3</v>
      </c>
      <c r="E3" s="80" t="s">
        <v>4</v>
      </c>
      <c r="F3" s="80" t="s">
        <v>5</v>
      </c>
      <c r="G3" s="80" t="s">
        <v>6</v>
      </c>
      <c r="H3" s="80" t="s">
        <v>7</v>
      </c>
      <c r="I3" s="81" t="s">
        <v>8</v>
      </c>
      <c r="J3" s="81" t="s">
        <v>11</v>
      </c>
      <c r="K3" s="81" t="s">
        <v>22</v>
      </c>
    </row>
    <row r="4" spans="1:11">
      <c r="B4" s="165" t="s">
        <v>209</v>
      </c>
      <c r="C4" s="166">
        <v>59.644874084564776</v>
      </c>
      <c r="D4" s="166">
        <v>60.874837015454844</v>
      </c>
      <c r="E4" s="166">
        <v>62.135835185224373</v>
      </c>
      <c r="F4" s="166">
        <v>63.428651695565385</v>
      </c>
      <c r="G4" s="166">
        <v>64.754089407910186</v>
      </c>
      <c r="H4" s="166">
        <v>66.112971442022229</v>
      </c>
      <c r="I4" s="166"/>
      <c r="J4" s="167"/>
      <c r="K4" s="167"/>
    </row>
    <row r="5" spans="1:11">
      <c r="B5" s="168">
        <v>43221</v>
      </c>
      <c r="C5" s="169">
        <v>59.843938896804289</v>
      </c>
      <c r="D5" s="169">
        <v>61.423589621052841</v>
      </c>
      <c r="E5" s="169">
        <v>63.054223091415849</v>
      </c>
      <c r="F5" s="169">
        <v>64.73748476049974</v>
      </c>
      <c r="G5" s="169">
        <v>66.0322467208604</v>
      </c>
      <c r="H5" s="169">
        <v>67.35814699575144</v>
      </c>
      <c r="I5" s="169">
        <v>68.715934444547372</v>
      </c>
      <c r="J5" s="169"/>
      <c r="K5" s="170"/>
    </row>
    <row r="6" spans="1:11">
      <c r="B6" s="168">
        <v>43435</v>
      </c>
      <c r="C6" s="171">
        <v>57.86294368176231</v>
      </c>
      <c r="D6" s="166">
        <v>61.355135326994791</v>
      </c>
      <c r="E6" s="166">
        <v>63.1880750930967</v>
      </c>
      <c r="F6" s="166">
        <v>65.078138116579666</v>
      </c>
      <c r="G6" s="166">
        <v>66.304319953743772</v>
      </c>
      <c r="H6" s="166">
        <v>67.558253241032574</v>
      </c>
      <c r="I6" s="166">
        <v>68.840566060644576</v>
      </c>
      <c r="J6" s="166"/>
      <c r="K6" s="167"/>
    </row>
    <row r="7" spans="1:11">
      <c r="B7" s="168">
        <v>43586</v>
      </c>
      <c r="C7" s="166"/>
      <c r="D7" s="166">
        <v>61.817318037399552</v>
      </c>
      <c r="E7" s="166">
        <v>63.945263051175431</v>
      </c>
      <c r="F7" s="166">
        <v>66.152487843932349</v>
      </c>
      <c r="G7" s="166">
        <v>67.700897608042695</v>
      </c>
      <c r="H7" s="166">
        <v>69.29270040097677</v>
      </c>
      <c r="I7" s="166">
        <v>70.929112280004446</v>
      </c>
      <c r="J7" s="166">
        <v>72.611383381493752</v>
      </c>
      <c r="K7" s="172"/>
    </row>
    <row r="8" spans="1:11">
      <c r="B8" s="168">
        <v>43862</v>
      </c>
      <c r="C8" s="166"/>
      <c r="D8" s="171">
        <v>61.679067090000011</v>
      </c>
      <c r="E8" s="166">
        <v>67.237976530479585</v>
      </c>
      <c r="F8" s="166">
        <v>72.644237195673696</v>
      </c>
      <c r="G8" s="166">
        <v>75.81550298217563</v>
      </c>
      <c r="H8" s="166">
        <v>78.204999117363769</v>
      </c>
      <c r="I8" s="166">
        <v>80.685246999091945</v>
      </c>
      <c r="J8" s="166">
        <v>83.259693328687206</v>
      </c>
      <c r="K8" s="166"/>
    </row>
    <row r="9" spans="1:11">
      <c r="B9" s="168">
        <v>44197</v>
      </c>
      <c r="C9" s="166"/>
      <c r="D9" s="166"/>
      <c r="E9" s="171">
        <v>65.083331000000001</v>
      </c>
      <c r="F9" s="166">
        <v>83.477821544071446</v>
      </c>
      <c r="G9" s="166">
        <v>82.162728465803312</v>
      </c>
      <c r="H9" s="166">
        <v>83.186469320652932</v>
      </c>
      <c r="I9" s="166">
        <v>84.224916956458756</v>
      </c>
      <c r="J9" s="166">
        <v>85.278282646811192</v>
      </c>
      <c r="K9" s="166">
        <v>86.196188323751841</v>
      </c>
    </row>
    <row r="10" spans="1:11" ht="15" thickBot="1">
      <c r="B10" s="173" t="s">
        <v>202</v>
      </c>
      <c r="C10" s="175">
        <v>57.86294368176231</v>
      </c>
      <c r="D10" s="175">
        <v>61.679067090000011</v>
      </c>
      <c r="E10" s="175">
        <v>65.083331000000001</v>
      </c>
      <c r="F10" s="175">
        <v>81.333993368499989</v>
      </c>
      <c r="G10" s="174"/>
      <c r="H10" s="174"/>
      <c r="I10" s="174"/>
      <c r="J10" s="174"/>
      <c r="K10" s="174"/>
    </row>
    <row r="11" spans="1:11" ht="14.45" customHeight="1" thickBot="1">
      <c r="B11" s="96" t="s">
        <v>225</v>
      </c>
      <c r="C11" s="97"/>
      <c r="D11" s="97"/>
      <c r="E11" s="97"/>
      <c r="F11" s="97"/>
      <c r="G11" s="94"/>
      <c r="H11" s="94"/>
      <c r="I11" s="94"/>
      <c r="J11" s="94"/>
      <c r="K11" s="88"/>
    </row>
    <row r="12" spans="1:11" ht="15" thickBot="1">
      <c r="B12" s="98" t="s">
        <v>13</v>
      </c>
      <c r="C12" s="99"/>
      <c r="D12" s="99"/>
      <c r="E12" s="99"/>
      <c r="F12" s="99"/>
      <c r="G12" s="95"/>
      <c r="H12" s="95"/>
      <c r="I12" s="95"/>
      <c r="J12" s="95"/>
      <c r="K12" s="89"/>
    </row>
    <row r="13" spans="1:11" ht="15" thickBot="1">
      <c r="B13" s="98" t="s">
        <v>14</v>
      </c>
      <c r="C13" s="99"/>
      <c r="D13" s="99"/>
      <c r="E13" s="99"/>
      <c r="F13" s="99"/>
      <c r="G13" s="95"/>
      <c r="H13" s="95"/>
      <c r="I13" s="95"/>
      <c r="J13" s="95"/>
      <c r="K13" s="90"/>
    </row>
    <row r="14" spans="1:11" ht="15" thickBot="1">
      <c r="B14" s="98" t="s">
        <v>15</v>
      </c>
      <c r="C14" s="99"/>
      <c r="D14" s="99"/>
      <c r="E14" s="99"/>
      <c r="F14" s="99"/>
      <c r="G14" s="95"/>
      <c r="H14" s="95"/>
      <c r="I14" s="95"/>
      <c r="J14" s="95"/>
      <c r="K14" s="90"/>
    </row>
    <row r="15" spans="1:11" ht="15" thickBot="1">
      <c r="B15" s="98" t="s">
        <v>48</v>
      </c>
      <c r="C15" s="99"/>
      <c r="D15" s="99"/>
      <c r="E15" s="99"/>
      <c r="F15" s="99"/>
      <c r="G15" s="95"/>
      <c r="H15" s="95"/>
      <c r="I15" s="95"/>
      <c r="J15" s="95"/>
      <c r="K15" s="90"/>
    </row>
    <row r="16" spans="1:11" ht="15" thickBot="1">
      <c r="B16" s="98" t="s">
        <v>203</v>
      </c>
      <c r="C16" s="99"/>
      <c r="D16" s="99"/>
      <c r="E16" s="99"/>
      <c r="F16" s="99"/>
      <c r="G16" s="95"/>
      <c r="H16" s="95"/>
      <c r="I16" s="95"/>
      <c r="J16" s="95"/>
      <c r="K16" s="90"/>
    </row>
    <row r="17" spans="2:11" ht="15.75" thickBot="1">
      <c r="B17" s="179" t="s">
        <v>27</v>
      </c>
      <c r="C17" s="100"/>
      <c r="D17" s="100"/>
      <c r="E17" s="100"/>
      <c r="F17" s="100"/>
      <c r="G17" s="95"/>
      <c r="H17" s="95"/>
      <c r="I17" s="95"/>
      <c r="J17" s="95"/>
    </row>
    <row r="18" spans="2:11">
      <c r="B18" s="17"/>
      <c r="C18" s="95"/>
      <c r="D18" s="95"/>
      <c r="E18" s="95"/>
      <c r="F18" s="95"/>
      <c r="G18" s="95"/>
      <c r="H18" s="95"/>
      <c r="I18" s="95"/>
      <c r="J18" s="95"/>
    </row>
    <row r="19" spans="2:11">
      <c r="B19" s="91"/>
      <c r="C19" s="95"/>
      <c r="D19" s="95"/>
      <c r="E19" s="95"/>
      <c r="F19" s="95"/>
      <c r="G19" s="95"/>
      <c r="H19" s="95"/>
      <c r="I19" s="95"/>
      <c r="J19" s="95"/>
      <c r="K19" s="78"/>
    </row>
    <row r="20" spans="2:11" ht="15">
      <c r="B20" s="91"/>
      <c r="C20" s="95"/>
      <c r="D20" s="95"/>
      <c r="E20" s="95"/>
      <c r="F20" s="95"/>
      <c r="G20" s="95"/>
      <c r="H20" s="95"/>
      <c r="I20" s="95"/>
      <c r="J20" s="95"/>
      <c r="K20" s="92"/>
    </row>
    <row r="21" spans="2:11">
      <c r="B21" s="95"/>
      <c r="C21" s="95"/>
      <c r="D21" s="95"/>
      <c r="E21" s="95"/>
      <c r="F21" s="95"/>
      <c r="G21" s="95"/>
      <c r="H21" s="95"/>
      <c r="I21" s="95"/>
      <c r="J21" s="95"/>
      <c r="K21" s="84"/>
    </row>
    <row r="22" spans="2:11">
      <c r="B22" s="82"/>
      <c r="C22" s="84"/>
      <c r="D22" s="83"/>
      <c r="E22" s="83"/>
      <c r="F22" s="83"/>
      <c r="G22" s="83"/>
      <c r="H22" s="83"/>
      <c r="I22" s="83"/>
      <c r="J22" s="83"/>
      <c r="K22" s="85"/>
    </row>
    <row r="23" spans="2:11">
      <c r="B23" s="82"/>
      <c r="C23" s="84"/>
      <c r="D23" s="83"/>
      <c r="E23" s="83"/>
      <c r="F23" s="83"/>
      <c r="G23" s="83"/>
      <c r="H23" s="83"/>
      <c r="I23" s="83"/>
      <c r="J23" s="83"/>
      <c r="K23" s="84"/>
    </row>
    <row r="24" spans="2:11">
      <c r="B24" s="82"/>
      <c r="C24" s="86"/>
      <c r="D24" s="84"/>
      <c r="E24" s="83"/>
      <c r="F24" s="83"/>
      <c r="G24" s="83"/>
      <c r="H24" s="83"/>
      <c r="I24" s="83"/>
      <c r="J24" s="83"/>
      <c r="K24" s="87"/>
    </row>
    <row r="25" spans="2:11">
      <c r="B25" s="82"/>
      <c r="C25" s="86"/>
      <c r="D25" s="86"/>
      <c r="E25" s="83"/>
      <c r="F25" s="83"/>
      <c r="G25" s="83"/>
      <c r="H25" s="83"/>
      <c r="I25" s="83"/>
      <c r="J25" s="83"/>
      <c r="K25" s="83"/>
    </row>
    <row r="26" spans="2:11">
      <c r="B26" s="82"/>
      <c r="C26" s="83"/>
      <c r="D26" s="83"/>
      <c r="E26" s="83"/>
      <c r="F26" s="87"/>
      <c r="G26" s="83"/>
      <c r="H26" s="83"/>
      <c r="I26" s="83"/>
      <c r="J26" s="83"/>
      <c r="K26" s="83"/>
    </row>
    <row r="27" spans="2:11">
      <c r="B27" s="93"/>
      <c r="C27" s="83"/>
      <c r="D27" s="83"/>
      <c r="E27" s="83"/>
      <c r="F27" s="83"/>
      <c r="G27" s="83"/>
      <c r="H27" s="83"/>
      <c r="I27" s="83"/>
      <c r="J27" s="83"/>
      <c r="K27" s="83"/>
    </row>
    <row r="29" spans="2:11">
      <c r="C29" s="78"/>
      <c r="D29" s="78"/>
      <c r="E29" s="78"/>
      <c r="F29" s="78"/>
      <c r="G29" s="78"/>
      <c r="H29" s="78"/>
      <c r="I29" s="78"/>
      <c r="J29" s="78"/>
      <c r="K29" s="78"/>
    </row>
  </sheetData>
  <hyperlinks>
    <hyperlink ref="A1" location="Contents!A1" display="Return to Contents Page"/>
    <hyperlink ref="B14" r:id="rId1"/>
    <hyperlink ref="B13" r:id="rId2"/>
    <hyperlink ref="B12" r:id="rId3"/>
    <hyperlink ref="B11" r:id="rId4"/>
    <hyperlink ref="B15" r:id="rId5" display="Scottish Fiscal Commission (2019) Scotland's Economic and Fiscal Forecasts - February 2020."/>
    <hyperlink ref="B16" r:id="rId6" display="Scottish Fiscal Commission (2020) Scotland's Economic and Fiscal Forecasts - January 2021."/>
  </hyperlinks>
  <pageMargins left="0.7" right="0.7" top="0.75" bottom="0.75" header="0.3" footer="0.3"/>
  <pageSetup paperSize="9" orientation="portrait" r:id="rId7"/>
  <drawing r:id="rId8"/>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zoomScaleNormal="100" workbookViewId="0"/>
  </sheetViews>
  <sheetFormatPr defaultColWidth="9.140625" defaultRowHeight="14.25"/>
  <cols>
    <col min="1" max="1" width="9.5703125" style="75" bestFit="1" customWidth="1"/>
    <col min="2" max="2" width="31.140625" style="75" customWidth="1"/>
    <col min="3" max="11" width="10.28515625" style="75" customWidth="1"/>
    <col min="12" max="16384" width="9.140625" style="75"/>
  </cols>
  <sheetData>
    <row r="1" spans="1:11" ht="28.5">
      <c r="A1" s="163" t="s">
        <v>16</v>
      </c>
      <c r="D1" s="76"/>
      <c r="E1" s="76"/>
      <c r="F1" s="76"/>
    </row>
    <row r="2" spans="1:11" ht="15">
      <c r="B2" s="164" t="s">
        <v>211</v>
      </c>
      <c r="C2" s="77"/>
      <c r="D2" s="77"/>
      <c r="E2" s="77"/>
      <c r="F2" s="77"/>
      <c r="G2" s="77"/>
      <c r="H2" s="77"/>
      <c r="I2" s="78"/>
      <c r="J2" s="78"/>
      <c r="K2" s="78"/>
    </row>
    <row r="3" spans="1:11" ht="15">
      <c r="B3" s="79" t="s">
        <v>1</v>
      </c>
      <c r="C3" s="80" t="s">
        <v>2</v>
      </c>
      <c r="D3" s="80" t="s">
        <v>3</v>
      </c>
      <c r="E3" s="80" t="s">
        <v>4</v>
      </c>
      <c r="F3" s="80" t="s">
        <v>5</v>
      </c>
      <c r="G3" s="80" t="s">
        <v>6</v>
      </c>
      <c r="H3" s="80" t="s">
        <v>7</v>
      </c>
      <c r="I3" s="81" t="s">
        <v>8</v>
      </c>
      <c r="J3" s="81" t="s">
        <v>11</v>
      </c>
      <c r="K3" s="81" t="s">
        <v>22</v>
      </c>
    </row>
    <row r="4" spans="1:11">
      <c r="B4" s="165" t="s">
        <v>206</v>
      </c>
      <c r="C4" s="166">
        <v>2.5555782942215783</v>
      </c>
      <c r="D4" s="166">
        <v>2.5578869672244626</v>
      </c>
      <c r="E4" s="166">
        <v>2.5793694592421432</v>
      </c>
      <c r="F4" s="166">
        <v>2.5147552225313614</v>
      </c>
      <c r="G4" s="166">
        <v>2.5721938334033765</v>
      </c>
      <c r="H4" s="166">
        <v>2.6077095205053111</v>
      </c>
      <c r="I4" s="166"/>
      <c r="J4" s="167"/>
      <c r="K4" s="167"/>
    </row>
    <row r="5" spans="1:11">
      <c r="B5" s="168" t="s">
        <v>213</v>
      </c>
      <c r="C5" s="169">
        <v>2.5811659924406363</v>
      </c>
      <c r="D5" s="169">
        <v>2.5825514185415077</v>
      </c>
      <c r="E5" s="169">
        <v>2.604260071153353</v>
      </c>
      <c r="F5" s="169">
        <v>2.53900178396706</v>
      </c>
      <c r="G5" s="169">
        <v>2.5970038971669847</v>
      </c>
      <c r="H5" s="169">
        <v>2.6328711707414518</v>
      </c>
      <c r="I5" s="169">
        <v>2.6299308102003107</v>
      </c>
      <c r="J5" s="169"/>
      <c r="K5" s="170"/>
    </row>
    <row r="6" spans="1:11">
      <c r="B6" s="168" t="s">
        <v>212</v>
      </c>
      <c r="C6" s="169"/>
      <c r="D6" s="169">
        <v>1.7419084432305245</v>
      </c>
      <c r="E6" s="169">
        <v>5.5709120211534975</v>
      </c>
      <c r="F6" s="169">
        <v>5.8881843960400584</v>
      </c>
      <c r="G6" s="169">
        <v>6.049754763790034</v>
      </c>
      <c r="H6" s="169">
        <v>6.4153258701784592</v>
      </c>
      <c r="I6" s="169">
        <v>6.6370242111346709</v>
      </c>
      <c r="J6" s="169"/>
      <c r="K6" s="170"/>
    </row>
    <row r="7" spans="1:11">
      <c r="B7" s="168">
        <v>43435</v>
      </c>
      <c r="C7" s="166"/>
      <c r="D7" s="166">
        <v>1.5586801051753016</v>
      </c>
      <c r="E7" s="166">
        <v>12.375124181963873</v>
      </c>
      <c r="F7" s="166">
        <v>12.597432842165098</v>
      </c>
      <c r="G7" s="166">
        <v>13.248751806017818</v>
      </c>
      <c r="H7" s="166">
        <v>14.246751960716599</v>
      </c>
      <c r="I7" s="166">
        <v>15.142700963889205</v>
      </c>
      <c r="J7" s="166"/>
      <c r="K7" s="167"/>
    </row>
    <row r="8" spans="1:11">
      <c r="B8" s="168">
        <v>43586</v>
      </c>
      <c r="C8" s="166"/>
      <c r="D8" s="166">
        <v>4.3</v>
      </c>
      <c r="E8" s="166">
        <v>20.644356976319187</v>
      </c>
      <c r="F8" s="166">
        <v>16.127032786902173</v>
      </c>
      <c r="G8" s="166">
        <v>16.290448875827721</v>
      </c>
      <c r="H8" s="166">
        <v>16.638277608603623</v>
      </c>
      <c r="I8" s="166">
        <v>17.019157462120134</v>
      </c>
      <c r="J8" s="166">
        <v>17.538528485764648</v>
      </c>
      <c r="K8" s="172"/>
    </row>
    <row r="9" spans="1:11">
      <c r="B9" s="168">
        <v>43862</v>
      </c>
      <c r="C9" s="166"/>
      <c r="D9" s="171">
        <v>4.2708000000000004</v>
      </c>
      <c r="E9" s="166">
        <v>19.839760084587486</v>
      </c>
      <c r="F9" s="166">
        <v>17.545160117960705</v>
      </c>
      <c r="G9" s="166">
        <v>17.047071053080845</v>
      </c>
      <c r="H9" s="166">
        <v>17.255923621119639</v>
      </c>
      <c r="I9" s="166">
        <v>17.455032071174941</v>
      </c>
      <c r="J9" s="166">
        <v>17.672579630482581</v>
      </c>
      <c r="K9" s="166"/>
    </row>
    <row r="10" spans="1:11">
      <c r="B10" s="168">
        <v>44197</v>
      </c>
      <c r="C10" s="166"/>
      <c r="D10" s="166"/>
      <c r="E10" s="171">
        <v>20.829000000000001</v>
      </c>
      <c r="F10" s="166">
        <v>19.692613778067603</v>
      </c>
      <c r="G10" s="166">
        <v>18.86151139320134</v>
      </c>
      <c r="H10" s="166">
        <v>18.058731999977446</v>
      </c>
      <c r="I10" s="166">
        <v>17.474001619607407</v>
      </c>
      <c r="J10" s="166">
        <v>17.169116706723813</v>
      </c>
      <c r="K10" s="166">
        <v>16.921786610840815</v>
      </c>
    </row>
    <row r="11" spans="1:11" ht="15" thickBot="1">
      <c r="B11" s="173" t="s">
        <v>202</v>
      </c>
      <c r="C11" s="174"/>
      <c r="D11" s="175">
        <v>4.2709999999999999</v>
      </c>
      <c r="E11" s="175">
        <v>20.829000000000001</v>
      </c>
      <c r="F11" s="175">
        <v>17.889311939999999</v>
      </c>
      <c r="G11" s="174"/>
      <c r="H11" s="174"/>
      <c r="I11" s="174"/>
      <c r="J11" s="174"/>
      <c r="K11" s="174"/>
    </row>
    <row r="12" spans="1:11" ht="14.45" customHeight="1">
      <c r="A12" s="101"/>
      <c r="B12" s="102" t="s">
        <v>225</v>
      </c>
      <c r="C12" s="103"/>
      <c r="D12" s="103"/>
      <c r="E12" s="103"/>
      <c r="F12" s="103"/>
      <c r="G12" s="104"/>
      <c r="H12" s="94"/>
      <c r="I12" s="94"/>
      <c r="J12" s="94"/>
      <c r="K12" s="88"/>
    </row>
    <row r="13" spans="1:11">
      <c r="A13" s="105"/>
      <c r="B13" s="106" t="s">
        <v>13</v>
      </c>
      <c r="C13" s="107"/>
      <c r="D13" s="107"/>
      <c r="E13" s="107"/>
      <c r="F13" s="107"/>
      <c r="G13" s="108"/>
      <c r="H13" s="95"/>
      <c r="I13" s="95"/>
      <c r="J13" s="95"/>
      <c r="K13" s="89"/>
    </row>
    <row r="14" spans="1:11">
      <c r="A14" s="105"/>
      <c r="B14" s="106" t="s">
        <v>35</v>
      </c>
      <c r="C14" s="107"/>
      <c r="D14" s="107"/>
      <c r="E14" s="107"/>
      <c r="F14" s="107"/>
      <c r="G14" s="108"/>
      <c r="H14" s="95"/>
      <c r="I14" s="95"/>
      <c r="J14" s="95"/>
      <c r="K14" s="90"/>
    </row>
    <row r="15" spans="1:11">
      <c r="A15" s="105"/>
      <c r="B15" s="106" t="s">
        <v>14</v>
      </c>
      <c r="C15" s="107"/>
      <c r="D15" s="107"/>
      <c r="E15" s="107"/>
      <c r="F15" s="107"/>
      <c r="G15" s="108"/>
      <c r="H15" s="95"/>
      <c r="I15" s="95"/>
      <c r="J15" s="95"/>
      <c r="K15" s="90"/>
    </row>
    <row r="16" spans="1:11">
      <c r="A16" s="105"/>
      <c r="B16" s="106" t="s">
        <v>37</v>
      </c>
      <c r="C16" s="107"/>
      <c r="D16" s="107"/>
      <c r="E16" s="107"/>
      <c r="F16" s="107"/>
      <c r="G16" s="108"/>
      <c r="H16" s="95"/>
      <c r="I16" s="95"/>
      <c r="J16" s="95"/>
      <c r="K16" s="90"/>
    </row>
    <row r="17" spans="1:11">
      <c r="A17" s="105"/>
      <c r="B17" s="106" t="s">
        <v>47</v>
      </c>
      <c r="C17" s="107"/>
      <c r="D17" s="107"/>
      <c r="E17" s="107"/>
      <c r="F17" s="107"/>
      <c r="G17" s="108"/>
      <c r="H17" s="95"/>
      <c r="I17" s="95"/>
      <c r="J17" s="95"/>
      <c r="K17" s="90"/>
    </row>
    <row r="18" spans="1:11" ht="15">
      <c r="A18" s="105"/>
      <c r="B18" s="106" t="s">
        <v>203</v>
      </c>
      <c r="C18" s="109"/>
      <c r="D18" s="109"/>
      <c r="E18" s="109"/>
      <c r="F18" s="109"/>
      <c r="G18" s="108"/>
      <c r="H18" s="95"/>
      <c r="I18" s="95"/>
      <c r="J18" s="95"/>
    </row>
    <row r="19" spans="1:11">
      <c r="A19" s="105"/>
      <c r="B19" s="106" t="s">
        <v>204</v>
      </c>
      <c r="C19" s="108"/>
      <c r="D19" s="108"/>
      <c r="E19" s="108"/>
      <c r="F19" s="108"/>
      <c r="G19" s="108"/>
      <c r="H19" s="95"/>
      <c r="I19" s="95"/>
      <c r="J19" s="95"/>
    </row>
    <row r="20" spans="1:11">
      <c r="A20" s="105"/>
      <c r="B20" s="180" t="s">
        <v>83</v>
      </c>
      <c r="C20" s="108"/>
      <c r="D20" s="108"/>
      <c r="E20" s="108"/>
      <c r="F20" s="108"/>
      <c r="G20" s="108"/>
      <c r="H20" s="95"/>
      <c r="I20" s="95"/>
      <c r="J20" s="95"/>
      <c r="K20" s="78"/>
    </row>
    <row r="21" spans="1:11" ht="15">
      <c r="A21" s="105"/>
      <c r="B21" s="180" t="s">
        <v>33</v>
      </c>
      <c r="C21" s="108"/>
      <c r="D21" s="108"/>
      <c r="E21" s="108"/>
      <c r="F21" s="108"/>
      <c r="G21" s="108"/>
      <c r="H21" s="95"/>
      <c r="I21" s="95"/>
      <c r="J21" s="95"/>
      <c r="K21" s="92"/>
    </row>
    <row r="22" spans="1:11">
      <c r="A22" s="110"/>
      <c r="B22" s="181" t="s">
        <v>117</v>
      </c>
      <c r="C22" s="111"/>
      <c r="D22" s="111"/>
      <c r="E22" s="111"/>
      <c r="F22" s="111"/>
      <c r="G22" s="111"/>
      <c r="H22" s="95"/>
      <c r="I22" s="95"/>
      <c r="J22" s="95"/>
      <c r="K22" s="84"/>
    </row>
    <row r="23" spans="1:11">
      <c r="B23" s="82"/>
      <c r="C23" s="84"/>
      <c r="D23" s="83"/>
      <c r="E23" s="83"/>
      <c r="F23" s="83"/>
      <c r="G23" s="83"/>
      <c r="H23" s="83"/>
      <c r="I23" s="83"/>
      <c r="J23" s="83"/>
      <c r="K23" s="85"/>
    </row>
    <row r="24" spans="1:11">
      <c r="B24" s="82"/>
      <c r="C24" s="84"/>
      <c r="D24" s="83"/>
      <c r="E24" s="83"/>
      <c r="F24" s="83"/>
      <c r="G24" s="83"/>
      <c r="H24" s="83"/>
      <c r="I24" s="83"/>
      <c r="J24" s="83"/>
      <c r="K24" s="84"/>
    </row>
    <row r="25" spans="1:11">
      <c r="B25" s="82"/>
      <c r="C25" s="86"/>
      <c r="D25" s="84"/>
      <c r="E25" s="83"/>
      <c r="F25" s="83"/>
      <c r="G25" s="83"/>
      <c r="H25" s="83"/>
      <c r="I25" s="83"/>
      <c r="J25" s="83"/>
      <c r="K25" s="87"/>
    </row>
    <row r="26" spans="1:11">
      <c r="B26" s="82"/>
      <c r="C26" s="86"/>
      <c r="D26" s="86"/>
      <c r="E26" s="83"/>
      <c r="F26" s="83"/>
      <c r="G26" s="83"/>
      <c r="H26" s="83"/>
      <c r="I26" s="83"/>
      <c r="J26" s="83"/>
      <c r="K26" s="83"/>
    </row>
    <row r="27" spans="1:11">
      <c r="B27" s="82"/>
      <c r="C27" s="83"/>
      <c r="D27" s="83"/>
      <c r="E27" s="83"/>
      <c r="F27" s="87"/>
      <c r="G27" s="83"/>
      <c r="H27" s="83"/>
      <c r="I27" s="83"/>
      <c r="J27" s="83"/>
      <c r="K27" s="83"/>
    </row>
    <row r="28" spans="1:11">
      <c r="B28" s="93"/>
      <c r="C28" s="83"/>
      <c r="D28" s="83"/>
      <c r="E28" s="83"/>
      <c r="F28" s="83"/>
      <c r="G28" s="83"/>
      <c r="H28" s="83"/>
      <c r="I28" s="83"/>
      <c r="J28" s="83"/>
      <c r="K28" s="83"/>
    </row>
    <row r="30" spans="1:11">
      <c r="C30" s="78"/>
      <c r="D30" s="78"/>
      <c r="E30" s="78"/>
      <c r="F30" s="78"/>
      <c r="G30" s="78"/>
      <c r="H30" s="78"/>
      <c r="I30" s="78"/>
      <c r="J30" s="78"/>
      <c r="K30" s="78"/>
    </row>
  </sheetData>
  <hyperlinks>
    <hyperlink ref="A1" location="Contents!A1" display="Return to Contents Page"/>
    <hyperlink ref="B16" r:id="rId1"/>
    <hyperlink ref="B15" r:id="rId2"/>
    <hyperlink ref="B13" r:id="rId3"/>
    <hyperlink ref="B12" r:id="rId4"/>
    <hyperlink ref="B17" r:id="rId5" display="Scottish Fiscal Commission (2019) Scotland's Economic and Fiscal Forecasts - February 2020."/>
    <hyperlink ref="B14" r:id="rId6"/>
    <hyperlink ref="B19" r:id="rId7"/>
    <hyperlink ref="B18" r:id="rId8" display="Scottish Fiscal Commission (2020) Scotland's Economic and Fiscal Forecasts - January 2021."/>
  </hyperlinks>
  <pageMargins left="0.7" right="0.7" top="0.75" bottom="0.75" header="0.3" footer="0.3"/>
  <pageSetup paperSize="9" orientation="portrait" r:id="rId9"/>
  <drawing r:id="rId1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zoomScaleNormal="100" workbookViewId="0"/>
  </sheetViews>
  <sheetFormatPr defaultColWidth="9.140625" defaultRowHeight="14.25"/>
  <cols>
    <col min="1" max="1" width="9.5703125" style="75" bestFit="1" customWidth="1"/>
    <col min="2" max="2" width="31.140625" style="75" customWidth="1"/>
    <col min="3" max="11" width="10.28515625" style="75" customWidth="1"/>
    <col min="12" max="16384" width="9.140625" style="75"/>
  </cols>
  <sheetData>
    <row r="1" spans="1:11" ht="28.5">
      <c r="A1" s="163" t="s">
        <v>16</v>
      </c>
      <c r="D1" s="76"/>
      <c r="E1" s="76"/>
      <c r="F1" s="76"/>
    </row>
    <row r="2" spans="1:11" ht="15">
      <c r="B2" s="164" t="s">
        <v>214</v>
      </c>
      <c r="C2" s="77"/>
      <c r="D2" s="77"/>
      <c r="E2" s="77"/>
      <c r="F2" s="77"/>
      <c r="G2" s="77"/>
      <c r="H2" s="77"/>
      <c r="I2" s="78"/>
      <c r="J2" s="78"/>
      <c r="K2" s="78"/>
    </row>
    <row r="3" spans="1:11" ht="15">
      <c r="B3" s="79" t="s">
        <v>1</v>
      </c>
      <c r="C3" s="80" t="s">
        <v>2</v>
      </c>
      <c r="D3" s="80" t="s">
        <v>3</v>
      </c>
      <c r="E3" s="80" t="s">
        <v>4</v>
      </c>
      <c r="F3" s="80" t="s">
        <v>5</v>
      </c>
      <c r="G3" s="80" t="s">
        <v>6</v>
      </c>
      <c r="H3" s="80" t="s">
        <v>7</v>
      </c>
      <c r="I3" s="81" t="s">
        <v>8</v>
      </c>
      <c r="J3" s="81" t="s">
        <v>11</v>
      </c>
      <c r="K3" s="81" t="s">
        <v>22</v>
      </c>
    </row>
    <row r="4" spans="1:11">
      <c r="B4" s="165" t="s">
        <v>206</v>
      </c>
      <c r="C4" s="166">
        <v>4.9998698120960059</v>
      </c>
      <c r="D4" s="166">
        <v>5.107941072589222</v>
      </c>
      <c r="E4" s="166">
        <v>5.0553414414769744</v>
      </c>
      <c r="F4" s="166">
        <v>4.9790417476717073</v>
      </c>
      <c r="G4" s="166">
        <v>4.9837039993352379</v>
      </c>
      <c r="H4" s="166">
        <v>5.0541529505848883</v>
      </c>
      <c r="I4" s="166"/>
      <c r="J4" s="167"/>
      <c r="K4" s="167"/>
    </row>
    <row r="5" spans="1:11">
      <c r="B5" s="168" t="s">
        <v>213</v>
      </c>
      <c r="C5" s="169">
        <v>4.9946493662154587</v>
      </c>
      <c r="D5" s="169">
        <v>5.1312824774991528</v>
      </c>
      <c r="E5" s="169">
        <v>5.3972309026732432</v>
      </c>
      <c r="F5" s="169">
        <v>5.3747825585325906</v>
      </c>
      <c r="G5" s="169">
        <v>5.331471703286133</v>
      </c>
      <c r="H5" s="169">
        <v>5.3715284568231878</v>
      </c>
      <c r="I5" s="169">
        <v>5.3487988687202188</v>
      </c>
      <c r="J5" s="169"/>
      <c r="K5" s="170"/>
    </row>
    <row r="6" spans="1:11">
      <c r="B6" s="168">
        <v>43435</v>
      </c>
      <c r="C6" s="166"/>
      <c r="D6" s="166"/>
      <c r="E6" s="166">
        <v>6.1787496322236315</v>
      </c>
      <c r="F6" s="166">
        <v>6.3066220303117255</v>
      </c>
      <c r="G6" s="166">
        <v>6.5516280002115694</v>
      </c>
      <c r="H6" s="166">
        <v>6.4891606716907617</v>
      </c>
      <c r="I6" s="166">
        <v>6.6101207529639687</v>
      </c>
      <c r="J6" s="166"/>
      <c r="K6" s="167"/>
    </row>
    <row r="7" spans="1:11">
      <c r="B7" s="168">
        <v>43586</v>
      </c>
      <c r="C7" s="166"/>
      <c r="D7" s="166"/>
      <c r="E7" s="166">
        <v>6.2194512140767886</v>
      </c>
      <c r="F7" s="166">
        <v>6.693250655325393</v>
      </c>
      <c r="G7" s="166">
        <v>7.1227134131938676</v>
      </c>
      <c r="H7" s="166">
        <v>7.2245234209445774</v>
      </c>
      <c r="I7" s="166">
        <v>7.5304713694325525</v>
      </c>
      <c r="J7" s="166">
        <v>7.846392603722169</v>
      </c>
      <c r="K7" s="172"/>
    </row>
    <row r="8" spans="1:11">
      <c r="B8" s="168">
        <v>43862</v>
      </c>
      <c r="C8" s="166"/>
      <c r="D8" s="166"/>
      <c r="E8" s="166">
        <v>3.8809767360134764</v>
      </c>
      <c r="F8" s="166">
        <v>9.2507543898746185</v>
      </c>
      <c r="G8" s="166">
        <v>9.930967610835097</v>
      </c>
      <c r="H8" s="166">
        <v>10.140669758195703</v>
      </c>
      <c r="I8" s="166">
        <v>10.64141102016791</v>
      </c>
      <c r="J8" s="166">
        <v>11.158411431896461</v>
      </c>
      <c r="K8" s="166"/>
    </row>
    <row r="9" spans="1:11">
      <c r="B9" s="168">
        <v>44197</v>
      </c>
      <c r="C9" s="166"/>
      <c r="D9" s="166"/>
      <c r="E9" s="171">
        <v>4.1070000000000002</v>
      </c>
      <c r="F9" s="166">
        <v>11.652579616442987</v>
      </c>
      <c r="G9" s="166">
        <v>11.062228954554206</v>
      </c>
      <c r="H9" s="166">
        <v>11.04783787759493</v>
      </c>
      <c r="I9" s="166">
        <v>11.514227280563798</v>
      </c>
      <c r="J9" s="166">
        <v>12.007046094032944</v>
      </c>
      <c r="K9" s="166">
        <v>12.330832074464137</v>
      </c>
    </row>
    <row r="10" spans="1:11" ht="15" thickBot="1">
      <c r="B10" s="173" t="s">
        <v>202</v>
      </c>
      <c r="C10" s="174"/>
      <c r="D10" s="174"/>
      <c r="E10" s="175">
        <v>4.1070000000000002</v>
      </c>
      <c r="F10" s="175">
        <v>11.086096599069373</v>
      </c>
      <c r="G10" s="174"/>
      <c r="H10" s="174"/>
      <c r="I10" s="174"/>
      <c r="J10" s="174"/>
      <c r="K10" s="174"/>
    </row>
    <row r="11" spans="1:11" ht="14.45" customHeight="1" thickBot="1">
      <c r="B11" s="96" t="s">
        <v>225</v>
      </c>
      <c r="C11" s="113"/>
      <c r="D11" s="97"/>
      <c r="E11" s="97"/>
      <c r="F11" s="97"/>
      <c r="G11" s="94"/>
      <c r="H11" s="94"/>
      <c r="I11" s="94"/>
      <c r="J11" s="94"/>
      <c r="K11" s="88"/>
    </row>
    <row r="12" spans="1:11" ht="15" thickBot="1">
      <c r="B12" s="98" t="s">
        <v>13</v>
      </c>
      <c r="C12" s="114"/>
      <c r="D12" s="99"/>
      <c r="E12" s="99"/>
      <c r="F12" s="99"/>
      <c r="G12" s="95"/>
      <c r="H12" s="95"/>
      <c r="I12" s="95"/>
      <c r="J12" s="95"/>
      <c r="K12" s="89"/>
    </row>
    <row r="13" spans="1:11" ht="15" thickBot="1">
      <c r="B13" s="98" t="s">
        <v>14</v>
      </c>
      <c r="C13" s="114"/>
      <c r="D13" s="99"/>
      <c r="E13" s="99"/>
      <c r="F13" s="99"/>
      <c r="G13" s="95"/>
      <c r="H13" s="95"/>
      <c r="I13" s="95"/>
      <c r="J13" s="95"/>
      <c r="K13" s="90"/>
    </row>
    <row r="14" spans="1:11" ht="15" thickBot="1">
      <c r="B14" s="98" t="s">
        <v>15</v>
      </c>
      <c r="C14" s="114"/>
      <c r="D14" s="99"/>
      <c r="E14" s="99"/>
      <c r="F14" s="99"/>
      <c r="G14" s="95"/>
      <c r="H14" s="95"/>
      <c r="I14" s="95"/>
      <c r="J14" s="95"/>
      <c r="K14" s="90"/>
    </row>
    <row r="15" spans="1:11" ht="15" thickBot="1">
      <c r="B15" s="98" t="s">
        <v>48</v>
      </c>
      <c r="C15" s="114"/>
      <c r="D15" s="99"/>
      <c r="E15" s="99"/>
      <c r="F15" s="99"/>
      <c r="G15" s="95"/>
      <c r="H15" s="95"/>
      <c r="I15" s="95"/>
      <c r="J15" s="95"/>
      <c r="K15" s="90"/>
    </row>
    <row r="16" spans="1:11" ht="15" thickBot="1">
      <c r="B16" s="98" t="s">
        <v>203</v>
      </c>
      <c r="C16" s="114"/>
      <c r="D16" s="99"/>
      <c r="E16" s="99"/>
      <c r="F16" s="99"/>
      <c r="G16" s="95"/>
      <c r="H16" s="95"/>
      <c r="I16" s="95"/>
      <c r="J16" s="95"/>
      <c r="K16" s="90"/>
    </row>
    <row r="17" spans="2:11" ht="15.75" thickBot="1">
      <c r="B17" s="98" t="s">
        <v>204</v>
      </c>
      <c r="C17" s="115"/>
      <c r="D17" s="100"/>
      <c r="E17" s="100"/>
      <c r="F17" s="100"/>
      <c r="G17" s="95"/>
      <c r="H17" s="95"/>
      <c r="I17" s="95"/>
      <c r="J17" s="95"/>
    </row>
    <row r="18" spans="2:11" ht="15" thickBot="1">
      <c r="B18" s="182" t="s">
        <v>83</v>
      </c>
      <c r="C18" s="95"/>
      <c r="D18" s="95"/>
      <c r="E18" s="95"/>
      <c r="F18" s="95"/>
      <c r="G18" s="95"/>
      <c r="H18" s="95"/>
      <c r="I18" s="95"/>
      <c r="J18" s="95"/>
    </row>
    <row r="19" spans="2:11">
      <c r="B19" s="183" t="s">
        <v>32</v>
      </c>
      <c r="C19" s="95"/>
      <c r="D19" s="95"/>
      <c r="E19" s="95"/>
      <c r="F19" s="95"/>
      <c r="G19" s="95"/>
      <c r="H19" s="95"/>
      <c r="I19" s="95"/>
      <c r="J19" s="95"/>
      <c r="K19" s="78"/>
    </row>
    <row r="20" spans="2:11" ht="15">
      <c r="B20" s="91"/>
      <c r="C20" s="95"/>
      <c r="D20" s="95"/>
      <c r="E20" s="95"/>
      <c r="F20" s="95"/>
      <c r="G20" s="95"/>
      <c r="H20" s="95"/>
      <c r="I20" s="95"/>
      <c r="J20" s="95"/>
      <c r="K20" s="92"/>
    </row>
    <row r="21" spans="2:11">
      <c r="B21" s="95"/>
      <c r="C21" s="95"/>
      <c r="D21" s="95"/>
      <c r="E21" s="95"/>
      <c r="F21" s="95"/>
      <c r="G21" s="95"/>
      <c r="H21" s="95"/>
      <c r="I21" s="95"/>
      <c r="J21" s="95"/>
      <c r="K21" s="84"/>
    </row>
    <row r="22" spans="2:11">
      <c r="B22" s="82"/>
      <c r="C22" s="84"/>
      <c r="D22" s="83"/>
      <c r="E22" s="83"/>
      <c r="F22" s="83"/>
      <c r="G22" s="83"/>
      <c r="H22" s="83"/>
      <c r="I22" s="83"/>
      <c r="J22" s="83"/>
      <c r="K22" s="85"/>
    </row>
    <row r="23" spans="2:11">
      <c r="B23" s="82"/>
      <c r="C23" s="84"/>
      <c r="D23" s="83"/>
      <c r="E23" s="83"/>
      <c r="F23" s="83"/>
      <c r="G23" s="83"/>
      <c r="H23" s="83"/>
      <c r="I23" s="83"/>
      <c r="J23" s="83"/>
      <c r="K23" s="84"/>
    </row>
    <row r="24" spans="2:11">
      <c r="B24" s="82"/>
      <c r="C24" s="86"/>
      <c r="D24" s="84"/>
      <c r="E24" s="83"/>
      <c r="F24" s="83"/>
      <c r="G24" s="83"/>
      <c r="H24" s="83"/>
      <c r="I24" s="83"/>
      <c r="J24" s="83"/>
      <c r="K24" s="87"/>
    </row>
    <row r="25" spans="2:11">
      <c r="B25" s="82"/>
      <c r="C25" s="86"/>
      <c r="D25" s="86"/>
      <c r="E25" s="83"/>
      <c r="F25" s="83"/>
      <c r="G25" s="83"/>
      <c r="H25" s="83"/>
      <c r="I25" s="83"/>
      <c r="J25" s="83"/>
      <c r="K25" s="83"/>
    </row>
    <row r="26" spans="2:11">
      <c r="B26" s="82"/>
      <c r="C26" s="83"/>
      <c r="D26" s="83"/>
      <c r="E26" s="83"/>
      <c r="F26" s="87"/>
      <c r="G26" s="83"/>
      <c r="H26" s="83"/>
      <c r="I26" s="83"/>
      <c r="J26" s="83"/>
      <c r="K26" s="83"/>
    </row>
    <row r="27" spans="2:11">
      <c r="B27" s="93"/>
      <c r="C27" s="83"/>
      <c r="D27" s="83"/>
      <c r="E27" s="83"/>
      <c r="F27" s="83"/>
      <c r="G27" s="83"/>
      <c r="H27" s="83"/>
      <c r="I27" s="83"/>
      <c r="J27" s="83"/>
      <c r="K27" s="83"/>
    </row>
    <row r="29" spans="2:11">
      <c r="C29" s="78"/>
      <c r="D29" s="78"/>
      <c r="E29" s="78"/>
      <c r="F29" s="78"/>
      <c r="G29" s="78"/>
      <c r="H29" s="78"/>
      <c r="I29" s="78"/>
      <c r="J29" s="78"/>
      <c r="K29" s="78"/>
    </row>
  </sheetData>
  <hyperlinks>
    <hyperlink ref="A1" location="Contents!A1" display="Return to Contents Page"/>
    <hyperlink ref="B14" r:id="rId1"/>
    <hyperlink ref="B13" r:id="rId2"/>
    <hyperlink ref="B12" r:id="rId3"/>
    <hyperlink ref="B11" r:id="rId4"/>
    <hyperlink ref="B15" r:id="rId5"/>
    <hyperlink ref="B16" r:id="rId6" display="Scottish Fiscal Commission (2020) Scotland's Economic and Fiscal Forecasts - January 2021."/>
    <hyperlink ref="B17" r:id="rId7"/>
  </hyperlinks>
  <pageMargins left="0.7" right="0.7" top="0.75" bottom="0.75" header="0.3" footer="0.3"/>
  <pageSetup paperSize="9" orientation="portrait" r:id="rId8"/>
  <drawing r:id="rId9"/>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zoomScaleNormal="100" workbookViewId="0"/>
  </sheetViews>
  <sheetFormatPr defaultColWidth="9.140625" defaultRowHeight="14.25"/>
  <cols>
    <col min="1" max="1" width="9.5703125" style="75" bestFit="1" customWidth="1"/>
    <col min="2" max="2" width="31.140625" style="75" customWidth="1"/>
    <col min="3" max="11" width="11.140625" style="75" customWidth="1"/>
    <col min="12" max="16384" width="9.140625" style="75"/>
  </cols>
  <sheetData>
    <row r="1" spans="1:11" ht="28.5">
      <c r="A1" s="163" t="s">
        <v>16</v>
      </c>
      <c r="D1" s="76"/>
      <c r="E1" s="76"/>
      <c r="F1" s="76"/>
    </row>
    <row r="2" spans="1:11" ht="15">
      <c r="B2" s="164" t="s">
        <v>215</v>
      </c>
      <c r="C2" s="77"/>
      <c r="D2" s="77"/>
      <c r="E2" s="77"/>
      <c r="F2" s="77"/>
      <c r="G2" s="77"/>
      <c r="H2" s="77"/>
      <c r="I2" s="78"/>
      <c r="J2" s="78"/>
      <c r="K2" s="78"/>
    </row>
    <row r="3" spans="1:11" ht="15">
      <c r="B3" s="79" t="s">
        <v>1</v>
      </c>
      <c r="C3" s="80" t="s">
        <v>36</v>
      </c>
      <c r="D3" s="80" t="s">
        <v>118</v>
      </c>
      <c r="E3" s="80" t="s">
        <v>113</v>
      </c>
      <c r="F3" s="80" t="s">
        <v>119</v>
      </c>
      <c r="G3" s="80" t="s">
        <v>6</v>
      </c>
      <c r="H3" s="80" t="s">
        <v>7</v>
      </c>
      <c r="I3" s="81" t="s">
        <v>8</v>
      </c>
      <c r="J3" s="81" t="s">
        <v>11</v>
      </c>
      <c r="K3" s="81" t="s">
        <v>22</v>
      </c>
    </row>
    <row r="4" spans="1:11">
      <c r="B4" s="165" t="s">
        <v>206</v>
      </c>
      <c r="C4" s="166">
        <v>4.3252208505312622</v>
      </c>
      <c r="D4" s="166">
        <v>3.9533400649064117</v>
      </c>
      <c r="E4" s="166">
        <v>3.7658892174460799</v>
      </c>
      <c r="F4" s="166">
        <v>3.7740032862954238</v>
      </c>
      <c r="G4" s="166">
        <v>3.5339334865272236</v>
      </c>
      <c r="H4" s="166">
        <v>3.486353455453632</v>
      </c>
      <c r="I4" s="166"/>
      <c r="J4" s="167"/>
      <c r="K4" s="167"/>
    </row>
    <row r="5" spans="1:11">
      <c r="B5" s="168" t="s">
        <v>213</v>
      </c>
      <c r="C5" s="169">
        <v>4.3774908649870659</v>
      </c>
      <c r="D5" s="169">
        <v>4.1922080383931766</v>
      </c>
      <c r="E5" s="169">
        <v>4.0190124198097648</v>
      </c>
      <c r="F5" s="169">
        <v>3.8776747339345472</v>
      </c>
      <c r="G5" s="169">
        <v>3.7291391926844235</v>
      </c>
      <c r="H5" s="169">
        <v>3.5769007792630334</v>
      </c>
      <c r="I5" s="169">
        <v>3.4262268098901307</v>
      </c>
      <c r="J5" s="169"/>
      <c r="K5" s="170"/>
    </row>
    <row r="6" spans="1:11">
      <c r="B6" s="168">
        <v>43435</v>
      </c>
      <c r="C6" s="171">
        <v>4.0445880000000001</v>
      </c>
      <c r="D6" s="166">
        <v>3.8025271114269841</v>
      </c>
      <c r="E6" s="166">
        <v>4.4913589870357278</v>
      </c>
      <c r="F6" s="166">
        <v>4.6051383364010672</v>
      </c>
      <c r="G6" s="166">
        <v>4.3911735778611058</v>
      </c>
      <c r="H6" s="166">
        <v>4.1807951626480406</v>
      </c>
      <c r="I6" s="166">
        <v>3.975554295462667</v>
      </c>
      <c r="J6" s="166"/>
      <c r="K6" s="167"/>
    </row>
    <row r="7" spans="1:11">
      <c r="B7" s="168">
        <v>43586</v>
      </c>
      <c r="C7" s="166"/>
      <c r="D7" s="166"/>
      <c r="E7" s="166">
        <v>4.7057837575683115</v>
      </c>
      <c r="F7" s="166">
        <v>5.6468057541020666</v>
      </c>
      <c r="G7" s="166">
        <v>4.426343910946426</v>
      </c>
      <c r="H7" s="166">
        <v>4.2142866567808488</v>
      </c>
      <c r="I7" s="166">
        <v>4.0074331525790265</v>
      </c>
      <c r="J7" s="166">
        <v>3.8047388491279182</v>
      </c>
      <c r="K7" s="172"/>
    </row>
    <row r="8" spans="1:11">
      <c r="B8" s="168">
        <v>43862</v>
      </c>
      <c r="C8" s="166"/>
      <c r="D8" s="171">
        <v>3.71</v>
      </c>
      <c r="E8" s="166">
        <v>6.3106015180106514</v>
      </c>
      <c r="F8" s="166">
        <v>9.1926932008219282</v>
      </c>
      <c r="G8" s="166">
        <v>7.8906742903181168</v>
      </c>
      <c r="H8" s="166">
        <v>7.6934396078634588</v>
      </c>
      <c r="I8" s="166">
        <v>7.7659306172945062</v>
      </c>
      <c r="J8" s="166">
        <v>7.8409895796749396</v>
      </c>
      <c r="K8" s="166"/>
    </row>
    <row r="9" spans="1:11">
      <c r="B9" s="168">
        <v>44197</v>
      </c>
      <c r="C9" s="166"/>
      <c r="D9" s="166"/>
      <c r="E9" s="171">
        <v>5.7082940500000001</v>
      </c>
      <c r="F9" s="166">
        <v>12.391285062938659</v>
      </c>
      <c r="G9" s="166">
        <v>11.959628230132964</v>
      </c>
      <c r="H9" s="166">
        <v>10.368381530212874</v>
      </c>
      <c r="I9" s="166">
        <v>9.4825378420518067</v>
      </c>
      <c r="J9" s="166">
        <v>8.5934110434927113</v>
      </c>
      <c r="K9" s="166">
        <v>7.7343255186969566</v>
      </c>
    </row>
    <row r="10" spans="1:11" ht="15" thickBot="1">
      <c r="B10" s="173" t="s">
        <v>202</v>
      </c>
      <c r="C10" s="175">
        <v>4.0445880000000001</v>
      </c>
      <c r="D10" s="175">
        <v>3.71</v>
      </c>
      <c r="E10" s="175">
        <v>5.7082940499999992</v>
      </c>
      <c r="F10" s="175">
        <v>12.272112999999999</v>
      </c>
      <c r="G10" s="174"/>
      <c r="H10" s="174"/>
      <c r="I10" s="174"/>
      <c r="J10" s="174"/>
      <c r="K10" s="174"/>
    </row>
    <row r="11" spans="1:11" ht="14.45" customHeight="1" thickBot="1">
      <c r="B11" s="116" t="s">
        <v>225</v>
      </c>
      <c r="C11" s="113"/>
      <c r="D11" s="97"/>
      <c r="E11" s="97"/>
      <c r="F11" s="97"/>
      <c r="G11" s="94"/>
      <c r="H11" s="94"/>
      <c r="I11" s="94"/>
      <c r="J11" s="94"/>
      <c r="K11" s="88"/>
    </row>
    <row r="12" spans="1:11" ht="15" thickBot="1">
      <c r="B12" s="117" t="s">
        <v>13</v>
      </c>
      <c r="C12" s="114"/>
      <c r="D12" s="99"/>
      <c r="E12" s="99"/>
      <c r="F12" s="99"/>
      <c r="G12" s="95"/>
      <c r="H12" s="95"/>
      <c r="I12" s="95"/>
      <c r="J12" s="95"/>
      <c r="K12" s="89"/>
    </row>
    <row r="13" spans="1:11" ht="15" thickBot="1">
      <c r="B13" s="117" t="s">
        <v>14</v>
      </c>
      <c r="C13" s="114"/>
      <c r="D13" s="99"/>
      <c r="E13" s="99"/>
      <c r="F13" s="99"/>
      <c r="G13" s="95"/>
      <c r="H13" s="95"/>
      <c r="I13" s="95"/>
      <c r="J13" s="95"/>
      <c r="K13" s="90"/>
    </row>
    <row r="14" spans="1:11" ht="15" thickBot="1">
      <c r="B14" s="117" t="s">
        <v>15</v>
      </c>
      <c r="C14" s="114"/>
      <c r="D14" s="99"/>
      <c r="E14" s="99"/>
      <c r="F14" s="99"/>
      <c r="G14" s="95"/>
      <c r="H14" s="95"/>
      <c r="I14" s="95"/>
      <c r="J14" s="95"/>
      <c r="K14" s="90"/>
    </row>
    <row r="15" spans="1:11" ht="15" thickBot="1">
      <c r="B15" s="117" t="s">
        <v>48</v>
      </c>
      <c r="C15" s="114"/>
      <c r="D15" s="99"/>
      <c r="E15" s="99"/>
      <c r="F15" s="99"/>
      <c r="G15" s="95"/>
      <c r="H15" s="95"/>
      <c r="I15" s="95"/>
      <c r="J15" s="95"/>
      <c r="K15" s="90"/>
    </row>
    <row r="16" spans="1:11" ht="15" thickBot="1">
      <c r="B16" s="117" t="s">
        <v>55</v>
      </c>
      <c r="C16" s="114"/>
      <c r="D16" s="99"/>
      <c r="E16" s="99"/>
      <c r="F16" s="99"/>
      <c r="G16" s="95"/>
      <c r="H16" s="95"/>
      <c r="I16" s="95"/>
      <c r="J16" s="95"/>
      <c r="K16" s="90"/>
    </row>
    <row r="17" spans="2:11" ht="15.75" thickBot="1">
      <c r="B17" s="153" t="s">
        <v>27</v>
      </c>
      <c r="C17" s="115"/>
      <c r="D17" s="100"/>
      <c r="E17" s="100"/>
      <c r="F17" s="100"/>
      <c r="G17" s="95"/>
      <c r="H17" s="95"/>
      <c r="I17" s="95"/>
      <c r="J17" s="95"/>
    </row>
    <row r="18" spans="2:11" ht="15" thickBot="1">
      <c r="B18" s="184" t="s">
        <v>122</v>
      </c>
      <c r="C18" s="95"/>
      <c r="D18" s="95"/>
      <c r="E18" s="95"/>
      <c r="F18" s="95"/>
      <c r="G18" s="95"/>
      <c r="H18" s="95"/>
      <c r="I18" s="95"/>
      <c r="J18" s="95"/>
    </row>
    <row r="19" spans="2:11" ht="15" thickBot="1">
      <c r="B19" s="153" t="s">
        <v>216</v>
      </c>
      <c r="C19" s="95"/>
      <c r="D19" s="95"/>
      <c r="E19" s="95"/>
      <c r="F19" s="95"/>
      <c r="G19" s="95"/>
      <c r="H19" s="95"/>
      <c r="I19" s="95"/>
      <c r="J19" s="95"/>
      <c r="K19" s="78"/>
    </row>
    <row r="20" spans="2:11" ht="15.75" thickBot="1">
      <c r="B20" s="153" t="s">
        <v>121</v>
      </c>
      <c r="C20" s="95"/>
      <c r="D20" s="95"/>
      <c r="E20" s="95"/>
      <c r="F20" s="95"/>
      <c r="G20" s="95"/>
      <c r="H20" s="95"/>
      <c r="I20" s="95"/>
      <c r="J20" s="95"/>
      <c r="K20" s="92"/>
    </row>
    <row r="21" spans="2:11">
      <c r="B21" s="185" t="s">
        <v>120</v>
      </c>
      <c r="C21" s="95"/>
      <c r="D21" s="95"/>
      <c r="E21" s="95"/>
      <c r="F21" s="95"/>
      <c r="G21" s="95"/>
      <c r="H21" s="95"/>
      <c r="I21" s="95"/>
      <c r="J21" s="95"/>
      <c r="K21" s="84"/>
    </row>
    <row r="22" spans="2:11">
      <c r="B22" s="82"/>
      <c r="C22" s="84"/>
      <c r="D22" s="83"/>
      <c r="E22" s="83"/>
      <c r="F22" s="83"/>
      <c r="G22" s="83"/>
      <c r="H22" s="83"/>
      <c r="I22" s="83"/>
      <c r="J22" s="83"/>
      <c r="K22" s="85"/>
    </row>
    <row r="23" spans="2:11">
      <c r="B23" s="82"/>
      <c r="C23" s="84"/>
      <c r="D23" s="83"/>
      <c r="E23" s="83"/>
      <c r="F23" s="83"/>
      <c r="G23" s="83"/>
      <c r="H23" s="83"/>
      <c r="I23" s="83"/>
      <c r="J23" s="83"/>
      <c r="K23" s="84"/>
    </row>
    <row r="24" spans="2:11">
      <c r="B24" s="82"/>
      <c r="C24" s="86"/>
      <c r="D24" s="84"/>
      <c r="E24" s="83"/>
      <c r="F24" s="83"/>
      <c r="G24" s="83"/>
      <c r="H24" s="83"/>
      <c r="I24" s="83"/>
      <c r="J24" s="83"/>
      <c r="K24" s="87"/>
    </row>
    <row r="25" spans="2:11">
      <c r="B25" s="82"/>
      <c r="C25" s="86"/>
      <c r="D25" s="86"/>
      <c r="E25" s="83"/>
      <c r="F25" s="83"/>
      <c r="G25" s="83"/>
      <c r="H25" s="83"/>
      <c r="I25" s="83"/>
      <c r="J25" s="83"/>
      <c r="K25" s="83"/>
    </row>
    <row r="26" spans="2:11">
      <c r="B26" s="82"/>
      <c r="C26" s="83"/>
      <c r="D26" s="83"/>
      <c r="E26" s="83"/>
      <c r="F26" s="87"/>
      <c r="G26" s="83"/>
      <c r="H26" s="83"/>
      <c r="I26" s="83"/>
      <c r="J26" s="83"/>
      <c r="K26" s="83"/>
    </row>
    <row r="27" spans="2:11">
      <c r="B27" s="93"/>
      <c r="C27" s="83"/>
      <c r="D27" s="83"/>
      <c r="E27" s="83"/>
      <c r="F27" s="83"/>
      <c r="G27" s="83"/>
      <c r="H27" s="83"/>
      <c r="I27" s="83"/>
      <c r="J27" s="83"/>
      <c r="K27" s="83"/>
    </row>
    <row r="29" spans="2:11">
      <c r="C29" s="78"/>
      <c r="D29" s="78"/>
      <c r="E29" s="78"/>
      <c r="F29" s="78"/>
      <c r="G29" s="78"/>
      <c r="H29" s="78"/>
      <c r="I29" s="78"/>
      <c r="J29" s="78"/>
      <c r="K29" s="78"/>
    </row>
  </sheetData>
  <hyperlinks>
    <hyperlink ref="A1" location="Contents!A1" display="Return to Contents Page"/>
    <hyperlink ref="B14" r:id="rId1"/>
    <hyperlink ref="B13" r:id="rId2"/>
    <hyperlink ref="B12" r:id="rId3"/>
    <hyperlink ref="B11" r:id="rId4"/>
    <hyperlink ref="B15" r:id="rId5"/>
    <hyperlink ref="B16" r:id="rId6" display="Scottish Fiscal Commission (2020) Scotland's Economic and Fiscal Forecasts - January 2021."/>
  </hyperlinks>
  <pageMargins left="0.7" right="0.7" top="0.75" bottom="0.75" header="0.3" footer="0.3"/>
  <pageSetup paperSize="9" orientation="portrait" r:id="rId7"/>
  <drawing r:id="rId8"/>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zoomScaleNormal="100" workbookViewId="0"/>
  </sheetViews>
  <sheetFormatPr defaultColWidth="9.140625" defaultRowHeight="14.25"/>
  <cols>
    <col min="1" max="1" width="9.5703125" style="75" bestFit="1" customWidth="1"/>
    <col min="2" max="2" width="31.140625" style="75" customWidth="1"/>
    <col min="3" max="11" width="11.140625" style="75" customWidth="1"/>
    <col min="12" max="16384" width="9.140625" style="75"/>
  </cols>
  <sheetData>
    <row r="1" spans="1:11" ht="28.5">
      <c r="A1" s="163" t="s">
        <v>16</v>
      </c>
      <c r="D1" s="76"/>
      <c r="E1" s="76"/>
      <c r="F1" s="76"/>
    </row>
    <row r="2" spans="1:11" ht="15">
      <c r="B2" s="164" t="s">
        <v>217</v>
      </c>
      <c r="C2" s="77"/>
      <c r="D2" s="77"/>
      <c r="E2" s="77"/>
      <c r="F2" s="77"/>
      <c r="G2" s="77"/>
      <c r="H2" s="77"/>
      <c r="I2" s="78"/>
      <c r="J2" s="78"/>
      <c r="K2" s="78"/>
    </row>
    <row r="3" spans="1:11" ht="15">
      <c r="B3" s="79" t="s">
        <v>1</v>
      </c>
      <c r="C3" s="80" t="s">
        <v>173</v>
      </c>
      <c r="D3" s="80" t="s">
        <v>174</v>
      </c>
      <c r="E3" s="80" t="s">
        <v>175</v>
      </c>
      <c r="F3" s="80" t="s">
        <v>5</v>
      </c>
      <c r="G3" s="80" t="s">
        <v>6</v>
      </c>
      <c r="H3" s="80" t="s">
        <v>7</v>
      </c>
      <c r="I3" s="81" t="s">
        <v>8</v>
      </c>
      <c r="J3" s="81" t="s">
        <v>11</v>
      </c>
      <c r="K3" s="81" t="s">
        <v>22</v>
      </c>
    </row>
    <row r="4" spans="1:11">
      <c r="B4" s="165" t="s">
        <v>209</v>
      </c>
      <c r="C4" s="166">
        <v>11.388</v>
      </c>
      <c r="D4" s="166">
        <v>23.594999999999999</v>
      </c>
      <c r="E4" s="166">
        <v>26.807600000000001</v>
      </c>
      <c r="F4" s="166">
        <v>27.209</v>
      </c>
      <c r="G4" s="166">
        <v>17.952000000000002</v>
      </c>
      <c r="H4" s="166">
        <v>3.3479999999999999</v>
      </c>
      <c r="I4" s="166"/>
      <c r="J4" s="167"/>
      <c r="K4" s="167"/>
    </row>
    <row r="5" spans="1:11">
      <c r="B5" s="168">
        <v>43221</v>
      </c>
      <c r="C5" s="169">
        <v>11.3</v>
      </c>
      <c r="D5" s="169">
        <v>19.600000000000001</v>
      </c>
      <c r="E5" s="169">
        <v>19.2</v>
      </c>
      <c r="F5" s="169">
        <v>27.7</v>
      </c>
      <c r="G5" s="169">
        <v>21.9</v>
      </c>
      <c r="H5" s="169">
        <v>8.5</v>
      </c>
      <c r="I5" s="169">
        <v>0</v>
      </c>
      <c r="J5" s="169"/>
      <c r="K5" s="170"/>
    </row>
    <row r="6" spans="1:11">
      <c r="B6" s="168">
        <v>43435</v>
      </c>
      <c r="C6" s="171">
        <v>11.620000000000001</v>
      </c>
      <c r="D6" s="166">
        <v>19.273430999999999</v>
      </c>
      <c r="E6" s="166">
        <v>19.19848039</v>
      </c>
      <c r="F6" s="166">
        <v>27.71097194</v>
      </c>
      <c r="G6" s="166">
        <v>21.896749369999998</v>
      </c>
      <c r="H6" s="166">
        <v>8.5822999700000011</v>
      </c>
      <c r="I6" s="166">
        <v>0</v>
      </c>
      <c r="J6" s="166"/>
      <c r="K6" s="167"/>
    </row>
    <row r="7" spans="1:11">
      <c r="B7" s="168">
        <v>43586</v>
      </c>
      <c r="C7" s="166"/>
      <c r="D7" s="166">
        <v>18.55136624</v>
      </c>
      <c r="E7" s="166">
        <v>15.951429749950673</v>
      </c>
      <c r="F7" s="166">
        <v>23.754476550773845</v>
      </c>
      <c r="G7" s="166">
        <v>22.625778149577155</v>
      </c>
      <c r="H7" s="166">
        <v>12.592605481130157</v>
      </c>
      <c r="I7" s="166">
        <v>1.1563937214559308</v>
      </c>
      <c r="J7" s="166">
        <v>0</v>
      </c>
      <c r="K7" s="172"/>
    </row>
    <row r="8" spans="1:11">
      <c r="B8" s="168">
        <v>43862</v>
      </c>
      <c r="C8" s="166"/>
      <c r="D8" s="171">
        <v>18.664361400000004</v>
      </c>
      <c r="E8" s="166">
        <v>15.223112034903053</v>
      </c>
      <c r="F8" s="166">
        <v>18.099312982335164</v>
      </c>
      <c r="G8" s="166">
        <v>12.87253748549249</v>
      </c>
      <c r="H8" s="166">
        <v>4.9377746326841274</v>
      </c>
      <c r="I8" s="166">
        <v>6.3630966289510441E-2</v>
      </c>
      <c r="J8" s="166">
        <v>0</v>
      </c>
      <c r="K8" s="166"/>
    </row>
    <row r="9" spans="1:11">
      <c r="B9" s="168">
        <v>44197</v>
      </c>
      <c r="C9" s="166"/>
      <c r="D9" s="166"/>
      <c r="E9" s="171">
        <v>15.56720151</v>
      </c>
      <c r="F9" s="166">
        <v>20.879081059999997</v>
      </c>
      <c r="G9" s="166">
        <v>26.951755153335093</v>
      </c>
      <c r="H9" s="166">
        <v>21.52672875426121</v>
      </c>
      <c r="I9" s="166">
        <v>10.840014238462189</v>
      </c>
      <c r="J9" s="166">
        <v>4.2350132903231374</v>
      </c>
      <c r="K9" s="166">
        <v>6.2111390185157253E-2</v>
      </c>
    </row>
    <row r="10" spans="1:11" ht="15" thickBot="1">
      <c r="B10" s="173" t="s">
        <v>202</v>
      </c>
      <c r="C10" s="175">
        <v>11.620000000000001</v>
      </c>
      <c r="D10" s="175">
        <v>18.664361400000004</v>
      </c>
      <c r="E10" s="175">
        <v>15.56720151</v>
      </c>
      <c r="F10" s="175">
        <v>20.938313930000003</v>
      </c>
      <c r="G10" s="174"/>
      <c r="H10" s="174"/>
      <c r="I10" s="174"/>
      <c r="J10" s="174"/>
      <c r="K10" s="174"/>
    </row>
    <row r="11" spans="1:11" ht="14.45" customHeight="1" thickBot="1">
      <c r="B11" s="18" t="s">
        <v>225</v>
      </c>
      <c r="C11" s="113"/>
      <c r="D11" s="97"/>
      <c r="E11" s="97"/>
      <c r="F11" s="97"/>
      <c r="G11" s="94"/>
      <c r="H11" s="94"/>
      <c r="I11" s="94"/>
      <c r="J11" s="94"/>
      <c r="K11" s="88"/>
    </row>
    <row r="12" spans="1:11" ht="15" thickBot="1">
      <c r="B12" s="112" t="s">
        <v>13</v>
      </c>
      <c r="C12" s="114"/>
      <c r="D12" s="99"/>
      <c r="E12" s="99"/>
      <c r="F12" s="99"/>
      <c r="G12" s="95"/>
      <c r="H12" s="95"/>
      <c r="I12" s="95"/>
      <c r="J12" s="95"/>
      <c r="K12" s="89"/>
    </row>
    <row r="13" spans="1:11" ht="15" thickBot="1">
      <c r="B13" s="112" t="s">
        <v>14</v>
      </c>
      <c r="C13" s="114"/>
      <c r="D13" s="99"/>
      <c r="E13" s="99"/>
      <c r="F13" s="99"/>
      <c r="G13" s="95"/>
      <c r="H13" s="95"/>
      <c r="I13" s="95"/>
      <c r="J13" s="95"/>
      <c r="K13" s="90"/>
    </row>
    <row r="14" spans="1:11" ht="15" thickBot="1">
      <c r="B14" s="112" t="s">
        <v>15</v>
      </c>
      <c r="C14" s="114"/>
      <c r="D14" s="99"/>
      <c r="E14" s="99"/>
      <c r="F14" s="99"/>
      <c r="G14" s="95"/>
      <c r="H14" s="95"/>
      <c r="I14" s="95"/>
      <c r="J14" s="95"/>
      <c r="K14" s="90"/>
    </row>
    <row r="15" spans="1:11" ht="15" thickBot="1">
      <c r="B15" s="112" t="s">
        <v>48</v>
      </c>
      <c r="C15" s="114"/>
      <c r="D15" s="99"/>
      <c r="E15" s="99"/>
      <c r="F15" s="99"/>
      <c r="G15" s="95"/>
      <c r="H15" s="95"/>
      <c r="I15" s="95"/>
      <c r="J15" s="95"/>
      <c r="K15" s="90"/>
    </row>
    <row r="16" spans="1:11" ht="15" thickBot="1">
      <c r="B16" s="112" t="s">
        <v>55</v>
      </c>
      <c r="C16" s="114"/>
      <c r="D16" s="99"/>
      <c r="E16" s="99"/>
      <c r="F16" s="99"/>
      <c r="G16" s="95"/>
      <c r="H16" s="95"/>
      <c r="I16" s="95"/>
      <c r="J16" s="95"/>
      <c r="K16" s="90"/>
    </row>
    <row r="17" spans="2:11" ht="15.75" thickBot="1">
      <c r="B17" s="118" t="s">
        <v>200</v>
      </c>
      <c r="C17" s="115"/>
      <c r="D17" s="100"/>
      <c r="E17" s="100"/>
      <c r="F17" s="100"/>
      <c r="G17" s="95"/>
      <c r="H17" s="95"/>
      <c r="I17" s="95"/>
      <c r="J17" s="95"/>
    </row>
    <row r="18" spans="2:11">
      <c r="B18" s="186" t="s">
        <v>27</v>
      </c>
      <c r="C18" s="95"/>
      <c r="D18" s="95"/>
      <c r="E18" s="95"/>
      <c r="F18" s="95"/>
      <c r="G18" s="95"/>
      <c r="H18" s="95"/>
      <c r="I18" s="95"/>
      <c r="J18" s="95"/>
    </row>
    <row r="19" spans="2:11">
      <c r="B19" s="186" t="s">
        <v>176</v>
      </c>
      <c r="C19" s="95"/>
      <c r="D19" s="95"/>
      <c r="E19" s="95"/>
      <c r="F19" s="95"/>
      <c r="G19" s="95"/>
      <c r="H19" s="95"/>
      <c r="I19" s="95"/>
      <c r="J19" s="95"/>
      <c r="K19" s="78"/>
    </row>
    <row r="20" spans="2:11" ht="15">
      <c r="B20" s="186" t="s">
        <v>177</v>
      </c>
      <c r="C20" s="95"/>
      <c r="D20" s="95"/>
      <c r="E20" s="95"/>
      <c r="F20" s="95"/>
      <c r="G20" s="95"/>
      <c r="H20" s="95"/>
      <c r="I20" s="95"/>
      <c r="J20" s="95"/>
      <c r="K20" s="92"/>
    </row>
    <row r="21" spans="2:11">
      <c r="B21" s="119"/>
      <c r="C21" s="95"/>
      <c r="D21" s="95"/>
      <c r="E21" s="95"/>
      <c r="F21" s="95"/>
      <c r="G21" s="95"/>
      <c r="H21" s="95"/>
      <c r="I21" s="95"/>
      <c r="J21" s="95"/>
      <c r="K21" s="84"/>
    </row>
    <row r="22" spans="2:11">
      <c r="B22" s="82"/>
      <c r="C22" s="84"/>
      <c r="D22" s="83"/>
      <c r="E22" s="83"/>
      <c r="F22" s="83"/>
      <c r="G22" s="83"/>
      <c r="H22" s="83"/>
      <c r="I22" s="83"/>
      <c r="J22" s="83"/>
      <c r="K22" s="85"/>
    </row>
    <row r="23" spans="2:11">
      <c r="B23" s="82"/>
      <c r="C23" s="84"/>
      <c r="D23" s="83"/>
      <c r="E23" s="83"/>
      <c r="F23" s="83"/>
      <c r="G23" s="83"/>
      <c r="H23" s="83"/>
      <c r="I23" s="83"/>
      <c r="J23" s="83"/>
      <c r="K23" s="84"/>
    </row>
    <row r="24" spans="2:11">
      <c r="B24" s="82"/>
      <c r="C24" s="86"/>
      <c r="D24" s="84"/>
      <c r="E24" s="83"/>
      <c r="F24" s="83"/>
      <c r="G24" s="83"/>
      <c r="H24" s="83"/>
      <c r="I24" s="83"/>
      <c r="J24" s="83"/>
      <c r="K24" s="87"/>
    </row>
    <row r="25" spans="2:11">
      <c r="B25" s="82"/>
      <c r="C25" s="86"/>
      <c r="D25" s="86"/>
      <c r="E25" s="83"/>
      <c r="F25" s="83"/>
      <c r="G25" s="83"/>
      <c r="H25" s="83"/>
      <c r="I25" s="83"/>
      <c r="J25" s="83"/>
      <c r="K25" s="83"/>
    </row>
    <row r="26" spans="2:11">
      <c r="B26" s="82"/>
      <c r="C26" s="83"/>
      <c r="D26" s="83"/>
      <c r="E26" s="83"/>
      <c r="F26" s="87"/>
      <c r="G26" s="83"/>
      <c r="H26" s="83"/>
      <c r="I26" s="83"/>
      <c r="J26" s="83"/>
      <c r="K26" s="83"/>
    </row>
    <row r="27" spans="2:11">
      <c r="B27" s="93"/>
      <c r="C27" s="83"/>
      <c r="D27" s="83"/>
      <c r="E27" s="83"/>
      <c r="F27" s="83"/>
      <c r="G27" s="83"/>
      <c r="H27" s="83"/>
      <c r="I27" s="83"/>
      <c r="J27" s="83"/>
      <c r="K27" s="83"/>
    </row>
    <row r="29" spans="2:11">
      <c r="C29" s="78"/>
      <c r="D29" s="78"/>
      <c r="E29" s="78"/>
      <c r="F29" s="78"/>
      <c r="G29" s="78"/>
      <c r="H29" s="78"/>
      <c r="I29" s="78"/>
      <c r="J29" s="78"/>
      <c r="K29" s="78"/>
    </row>
  </sheetData>
  <hyperlinks>
    <hyperlink ref="A1" location="Contents!A1" display="Return to Contents Page"/>
    <hyperlink ref="B14" r:id="rId1"/>
    <hyperlink ref="B13" r:id="rId2"/>
    <hyperlink ref="B12" r:id="rId3"/>
    <hyperlink ref="B11" r:id="rId4"/>
    <hyperlink ref="B15" r:id="rId5"/>
    <hyperlink ref="B16" r:id="rId6" display="Scottish Fiscal Commission (2020) Scotland's Economic and Fiscal Forecasts - January 2021."/>
    <hyperlink ref="B17" r:id="rId7" display="Scottish Government (2020) Fair Start Scotland: annual report - year 2"/>
  </hyperlinks>
  <pageMargins left="0.7" right="0.7" top="0.75" bottom="0.75" header="0.3" footer="0.3"/>
  <pageSetup paperSize="9" orientation="portrait" r:id="rId8"/>
  <drawing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A2"/>
  <sheetViews>
    <sheetView showGridLines="0" workbookViewId="0">
      <selection sqref="A1:A2"/>
    </sheetView>
  </sheetViews>
  <sheetFormatPr defaultColWidth="8.7109375" defaultRowHeight="12.75"/>
  <cols>
    <col min="1" max="1" width="9.28515625" style="2" customWidth="1"/>
    <col min="2" max="16384" width="8.7109375" style="2"/>
  </cols>
  <sheetData>
    <row r="1" spans="1:1" ht="14.25" customHeight="1">
      <c r="A1" s="190" t="s">
        <v>16</v>
      </c>
    </row>
    <row r="2" spans="1:1" ht="14.25" customHeight="1">
      <c r="A2" s="190"/>
    </row>
  </sheetData>
  <mergeCells count="1">
    <mergeCell ref="A1:A2"/>
  </mergeCells>
  <hyperlinks>
    <hyperlink ref="A1:A2" location="Contents!A1" display="Return to Contents"/>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showGridLines="0" workbookViewId="0">
      <selection sqref="A1:A2"/>
    </sheetView>
  </sheetViews>
  <sheetFormatPr defaultColWidth="9.140625" defaultRowHeight="12.75"/>
  <cols>
    <col min="1" max="1" width="9.28515625" style="2" customWidth="1"/>
    <col min="2" max="2" width="44.42578125" style="2" customWidth="1"/>
    <col min="3" max="8" width="15.5703125" style="2" customWidth="1"/>
    <col min="9" max="9" width="11.85546875" style="2" customWidth="1"/>
    <col min="10" max="10" width="13.85546875" style="2" customWidth="1"/>
    <col min="11" max="11" width="11.5703125" style="2" customWidth="1"/>
    <col min="12" max="12" width="11.140625" style="2" customWidth="1"/>
    <col min="13" max="16384" width="9.140625" style="2"/>
  </cols>
  <sheetData>
    <row r="1" spans="1:15" ht="14.25" customHeight="1">
      <c r="A1" s="187" t="s">
        <v>16</v>
      </c>
    </row>
    <row r="2" spans="1:15" ht="14.25" customHeight="1">
      <c r="A2" s="187"/>
    </row>
    <row r="3" spans="1:15" s="6" customFormat="1" ht="16.5" thickBot="1">
      <c r="B3" s="126" t="s">
        <v>163</v>
      </c>
      <c r="C3" s="7"/>
      <c r="D3" s="7"/>
      <c r="E3" s="7"/>
      <c r="F3" s="2"/>
      <c r="G3" s="3"/>
      <c r="H3" s="2"/>
      <c r="I3" s="10"/>
      <c r="J3" s="10"/>
      <c r="K3" s="10"/>
      <c r="L3" s="10"/>
      <c r="M3" s="10"/>
      <c r="N3" s="10"/>
      <c r="O3" s="10"/>
    </row>
    <row r="4" spans="1:15" ht="30.95" customHeight="1">
      <c r="B4" s="34" t="s">
        <v>1</v>
      </c>
      <c r="C4" s="28" t="s">
        <v>38</v>
      </c>
      <c r="D4" s="28" t="s">
        <v>39</v>
      </c>
      <c r="E4" s="28" t="s">
        <v>29</v>
      </c>
      <c r="F4" s="19"/>
      <c r="G4" s="19"/>
      <c r="H4" s="15"/>
      <c r="I4"/>
      <c r="J4"/>
      <c r="K4"/>
      <c r="L4"/>
      <c r="M4"/>
      <c r="N4"/>
      <c r="O4"/>
    </row>
    <row r="5" spans="1:15" ht="27.6" customHeight="1" thickBot="1">
      <c r="B5" s="127" t="s">
        <v>56</v>
      </c>
      <c r="C5" s="128">
        <v>59.744237195673705</v>
      </c>
      <c r="D5" s="130">
        <v>12.899999999999997</v>
      </c>
      <c r="E5" s="128">
        <v>72.644237195673696</v>
      </c>
      <c r="F5"/>
      <c r="G5"/>
      <c r="H5"/>
      <c r="I5"/>
      <c r="J5"/>
      <c r="K5"/>
      <c r="L5"/>
      <c r="M5"/>
      <c r="N5"/>
      <c r="O5"/>
    </row>
    <row r="6" spans="1:15" ht="39.6" customHeight="1" thickBot="1">
      <c r="B6" s="129" t="s">
        <v>159</v>
      </c>
      <c r="C6" s="128">
        <v>5.9744237195673708</v>
      </c>
      <c r="D6" s="128">
        <v>0</v>
      </c>
      <c r="E6" s="128">
        <v>5.9744237195673708</v>
      </c>
      <c r="F6"/>
      <c r="G6"/>
      <c r="H6"/>
      <c r="I6"/>
      <c r="J6"/>
      <c r="K6"/>
      <c r="L6"/>
      <c r="M6"/>
      <c r="N6"/>
      <c r="O6"/>
    </row>
    <row r="7" spans="1:15" ht="21" customHeight="1" thickBot="1">
      <c r="B7" s="129" t="s">
        <v>61</v>
      </c>
      <c r="C7" s="128">
        <v>0</v>
      </c>
      <c r="D7" s="128">
        <v>8</v>
      </c>
      <c r="E7" s="128">
        <v>8</v>
      </c>
      <c r="F7"/>
      <c r="G7"/>
      <c r="H7"/>
      <c r="I7"/>
      <c r="J7"/>
      <c r="K7"/>
      <c r="L7"/>
      <c r="M7"/>
      <c r="N7"/>
      <c r="O7"/>
    </row>
    <row r="8" spans="1:15" ht="21" customHeight="1" thickBot="1">
      <c r="B8" s="129" t="s">
        <v>85</v>
      </c>
      <c r="C8" s="128">
        <v>0</v>
      </c>
      <c r="D8" s="128">
        <v>-2</v>
      </c>
      <c r="E8" s="128">
        <v>-2</v>
      </c>
      <c r="F8"/>
      <c r="G8"/>
      <c r="H8"/>
      <c r="I8"/>
      <c r="J8"/>
      <c r="K8"/>
      <c r="L8"/>
      <c r="M8"/>
      <c r="N8"/>
      <c r="O8"/>
    </row>
    <row r="9" spans="1:15" ht="26.45" customHeight="1" thickBot="1">
      <c r="B9" s="129" t="s">
        <v>224</v>
      </c>
      <c r="C9" s="128">
        <v>0</v>
      </c>
      <c r="D9" s="130">
        <v>-0.25793463150000007</v>
      </c>
      <c r="E9" s="130">
        <v>-0.25793463150000007</v>
      </c>
      <c r="F9"/>
      <c r="G9"/>
      <c r="H9"/>
      <c r="I9"/>
      <c r="J9"/>
      <c r="K9"/>
      <c r="L9"/>
      <c r="M9"/>
      <c r="N9"/>
      <c r="O9"/>
    </row>
    <row r="10" spans="1:15" ht="21" customHeight="1" thickBot="1">
      <c r="B10" s="129" t="s">
        <v>68</v>
      </c>
      <c r="C10" s="128">
        <v>-3.0267329152410785</v>
      </c>
      <c r="D10" s="128">
        <v>0</v>
      </c>
      <c r="E10" s="128">
        <v>-3.0267329152410785</v>
      </c>
      <c r="F10"/>
      <c r="G10"/>
      <c r="H10"/>
      <c r="I10"/>
      <c r="J10"/>
      <c r="K10"/>
      <c r="L10"/>
      <c r="M10"/>
      <c r="N10"/>
      <c r="O10"/>
    </row>
    <row r="11" spans="1:15" ht="21" customHeight="1" thickBot="1">
      <c r="B11" s="127" t="s">
        <v>23</v>
      </c>
      <c r="C11" s="128">
        <v>62.691927999999997</v>
      </c>
      <c r="D11" s="128">
        <v>18.642065368499999</v>
      </c>
      <c r="E11" s="128">
        <v>81.333993368499989</v>
      </c>
      <c r="F11"/>
      <c r="G11"/>
      <c r="H11"/>
      <c r="I11"/>
      <c r="J11"/>
      <c r="K11"/>
      <c r="L11"/>
      <c r="M11"/>
      <c r="N11"/>
      <c r="O11"/>
    </row>
    <row r="12" spans="1:15" ht="21" customHeight="1" thickBot="1">
      <c r="B12" s="127" t="s">
        <v>28</v>
      </c>
      <c r="C12" s="128">
        <v>2.9476908043262924</v>
      </c>
      <c r="D12" s="128">
        <v>5.7420653685000023</v>
      </c>
      <c r="E12" s="128">
        <v>8.6897561728262929</v>
      </c>
      <c r="F12"/>
      <c r="G12"/>
      <c r="H12"/>
      <c r="I12"/>
      <c r="J12"/>
      <c r="K12"/>
      <c r="L12"/>
      <c r="M12"/>
      <c r="N12"/>
      <c r="O12"/>
    </row>
    <row r="13" spans="1:15" ht="21" customHeight="1" thickBot="1">
      <c r="B13" s="131" t="s">
        <v>60</v>
      </c>
      <c r="C13" s="132">
        <v>5.2929889332053364</v>
      </c>
      <c r="D13" s="132">
        <v>8</v>
      </c>
      <c r="E13" s="132">
        <v>13.292988933205336</v>
      </c>
      <c r="F13"/>
      <c r="G13"/>
      <c r="H13"/>
    </row>
    <row r="14" spans="1:15">
      <c r="B14" s="18" t="s">
        <v>223</v>
      </c>
      <c r="C14" s="35"/>
      <c r="D14" s="35"/>
      <c r="E14" s="35"/>
      <c r="F14" s="35"/>
    </row>
    <row r="15" spans="1:15" ht="14.25">
      <c r="B15" s="145" t="s">
        <v>86</v>
      </c>
      <c r="C15" s="27"/>
      <c r="D15" s="27"/>
      <c r="E15" s="27"/>
      <c r="F15" s="27"/>
    </row>
    <row r="16" spans="1:15" ht="14.25">
      <c r="B16" s="133" t="s">
        <v>40</v>
      </c>
      <c r="C16" s="27"/>
      <c r="D16" s="27"/>
      <c r="E16" s="27"/>
      <c r="F16" s="27"/>
    </row>
  </sheetData>
  <mergeCells count="1">
    <mergeCell ref="A1:A2"/>
  </mergeCells>
  <hyperlinks>
    <hyperlink ref="A1:A2" location="Contents!A1" display="Return to Contents"/>
    <hyperlink ref="B14" r:id="rId1" display="Scottish Fiscal Commission (2019) Scotland's Economic and Fiscal Forecasts - February 2020."/>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
  <sheetViews>
    <sheetView showGridLines="0" zoomScaleNormal="100" workbookViewId="0">
      <selection sqref="A1:A2"/>
    </sheetView>
  </sheetViews>
  <sheetFormatPr defaultColWidth="9.140625" defaultRowHeight="12.75"/>
  <cols>
    <col min="1" max="1" width="9.28515625" style="2" customWidth="1"/>
    <col min="2" max="2" width="13.5703125" style="2" customWidth="1"/>
    <col min="3" max="8" width="16.7109375" style="2" customWidth="1"/>
    <col min="9" max="9" width="15.5703125" style="2" customWidth="1"/>
    <col min="10" max="10" width="11.85546875" style="2" customWidth="1"/>
    <col min="11" max="11" width="13.85546875" style="2" customWidth="1"/>
    <col min="12" max="12" width="11.5703125" style="2" customWidth="1"/>
    <col min="13" max="13" width="11.140625" style="2" customWidth="1"/>
    <col min="14" max="16384" width="9.140625" style="2"/>
  </cols>
  <sheetData>
    <row r="1" spans="1:16" ht="14.25" customHeight="1">
      <c r="A1" s="187" t="s">
        <v>16</v>
      </c>
    </row>
    <row r="2" spans="1:16" ht="14.25" customHeight="1">
      <c r="A2" s="187"/>
    </row>
    <row r="3" spans="1:16" s="6" customFormat="1" ht="15.75">
      <c r="B3" s="126" t="s">
        <v>164</v>
      </c>
      <c r="C3" s="7"/>
      <c r="D3" s="7"/>
      <c r="E3" s="7"/>
      <c r="F3" s="2"/>
      <c r="G3" s="3"/>
      <c r="H3" s="3"/>
      <c r="I3" s="2"/>
      <c r="J3" s="10"/>
      <c r="K3" s="10"/>
      <c r="L3" s="10"/>
      <c r="M3" s="10"/>
      <c r="N3" s="10"/>
      <c r="O3" s="10"/>
      <c r="P3" s="10"/>
    </row>
    <row r="4" spans="1:16" s="6" customFormat="1" ht="14.45" customHeight="1">
      <c r="B4" s="47"/>
      <c r="C4" s="189" t="s">
        <v>12</v>
      </c>
      <c r="D4" s="189" t="s">
        <v>0</v>
      </c>
      <c r="E4" s="189" t="s">
        <v>9</v>
      </c>
      <c r="F4" s="189" t="s">
        <v>10</v>
      </c>
      <c r="G4" s="189" t="s">
        <v>24</v>
      </c>
      <c r="H4" s="189" t="s">
        <v>111</v>
      </c>
      <c r="I4" s="188" t="s">
        <v>23</v>
      </c>
      <c r="J4" s="10"/>
      <c r="K4" s="10"/>
      <c r="L4" s="10"/>
      <c r="M4" s="10"/>
      <c r="N4" s="10"/>
      <c r="O4" s="10"/>
      <c r="P4" s="10"/>
    </row>
    <row r="5" spans="1:16" ht="15">
      <c r="B5" s="47"/>
      <c r="C5" s="189"/>
      <c r="D5" s="189"/>
      <c r="E5" s="189"/>
      <c r="F5" s="189"/>
      <c r="G5" s="189"/>
      <c r="H5" s="189"/>
      <c r="I5" s="188"/>
      <c r="J5"/>
      <c r="K5"/>
      <c r="L5"/>
      <c r="M5"/>
      <c r="N5"/>
      <c r="O5"/>
      <c r="P5"/>
    </row>
    <row r="6" spans="1:16" ht="15">
      <c r="B6" s="47" t="s">
        <v>1</v>
      </c>
      <c r="C6" s="50">
        <v>43083</v>
      </c>
      <c r="D6" s="50">
        <v>43251</v>
      </c>
      <c r="E6" s="51">
        <v>43446</v>
      </c>
      <c r="F6" s="51">
        <v>43615</v>
      </c>
      <c r="G6" s="52">
        <v>43867</v>
      </c>
      <c r="H6" s="52">
        <v>44224</v>
      </c>
      <c r="I6" s="53"/>
      <c r="J6"/>
      <c r="K6"/>
      <c r="L6"/>
      <c r="M6"/>
      <c r="N6"/>
      <c r="O6"/>
      <c r="P6"/>
    </row>
    <row r="7" spans="1:16" ht="15">
      <c r="B7" s="134" t="s">
        <v>2</v>
      </c>
      <c r="C7" s="135">
        <v>59.644874084564776</v>
      </c>
      <c r="D7" s="135">
        <v>59.843938896804289</v>
      </c>
      <c r="E7" s="135">
        <v>57.86294368176231</v>
      </c>
      <c r="F7" s="135"/>
      <c r="G7" s="135"/>
      <c r="H7" s="135"/>
      <c r="I7" s="135">
        <v>57.86294368176231</v>
      </c>
      <c r="J7"/>
      <c r="K7"/>
      <c r="L7"/>
      <c r="M7"/>
      <c r="N7"/>
      <c r="O7"/>
      <c r="P7"/>
    </row>
    <row r="8" spans="1:16" ht="15">
      <c r="B8" s="136" t="s">
        <v>3</v>
      </c>
      <c r="C8" s="135">
        <v>60.874837015454844</v>
      </c>
      <c r="D8" s="135">
        <v>61.423589621052841</v>
      </c>
      <c r="E8" s="135">
        <v>61.355135326994791</v>
      </c>
      <c r="F8" s="135">
        <v>61.817318037399552</v>
      </c>
      <c r="G8" s="135">
        <v>61.679067090000011</v>
      </c>
      <c r="H8" s="135"/>
      <c r="I8" s="137">
        <v>61.679067090000011</v>
      </c>
      <c r="J8"/>
      <c r="K8"/>
      <c r="L8"/>
      <c r="M8"/>
      <c r="N8"/>
      <c r="O8"/>
      <c r="P8"/>
    </row>
    <row r="9" spans="1:16" ht="15">
      <c r="B9" s="136" t="s">
        <v>4</v>
      </c>
      <c r="C9" s="138">
        <v>62.135835185224373</v>
      </c>
      <c r="D9" s="138">
        <v>63.054223091415849</v>
      </c>
      <c r="E9" s="138">
        <v>63.1880750930967</v>
      </c>
      <c r="F9" s="138">
        <v>63.945263051175431</v>
      </c>
      <c r="G9" s="138">
        <v>67.237976530479585</v>
      </c>
      <c r="H9" s="138">
        <v>65.083331000000001</v>
      </c>
      <c r="I9" s="137">
        <v>65.083331000000001</v>
      </c>
      <c r="J9"/>
      <c r="K9" s="43"/>
      <c r="L9"/>
      <c r="M9"/>
      <c r="N9"/>
      <c r="O9"/>
      <c r="P9"/>
    </row>
    <row r="10" spans="1:16" ht="15">
      <c r="B10" s="136" t="s">
        <v>5</v>
      </c>
      <c r="C10" s="138">
        <v>63.428651695565385</v>
      </c>
      <c r="D10" s="138">
        <v>64.73748476049974</v>
      </c>
      <c r="E10" s="138">
        <v>65.078138116579666</v>
      </c>
      <c r="F10" s="138">
        <v>66.152487843932349</v>
      </c>
      <c r="G10" s="138">
        <v>72.644237195673696</v>
      </c>
      <c r="H10" s="138">
        <v>83.477821544071446</v>
      </c>
      <c r="I10" s="137">
        <v>81.333993368499989</v>
      </c>
      <c r="J10"/>
      <c r="K10"/>
      <c r="L10"/>
      <c r="M10"/>
      <c r="N10"/>
      <c r="O10"/>
      <c r="P10"/>
    </row>
    <row r="11" spans="1:16" ht="15">
      <c r="B11" s="136" t="s">
        <v>6</v>
      </c>
      <c r="C11" s="138">
        <v>64.754089407910186</v>
      </c>
      <c r="D11" s="138">
        <v>66.0322467208604</v>
      </c>
      <c r="E11" s="138">
        <v>66.304319953743772</v>
      </c>
      <c r="F11" s="138">
        <v>67.700897608042695</v>
      </c>
      <c r="G11" s="138">
        <v>75.81550298217563</v>
      </c>
      <c r="H11" s="138">
        <v>82.162728465803312</v>
      </c>
      <c r="I11" s="139"/>
      <c r="J11"/>
      <c r="K11"/>
      <c r="L11"/>
      <c r="M11"/>
      <c r="N11"/>
      <c r="O11"/>
      <c r="P11"/>
    </row>
    <row r="12" spans="1:16" ht="15">
      <c r="B12" s="136" t="s">
        <v>7</v>
      </c>
      <c r="C12" s="138">
        <v>66.112971442022229</v>
      </c>
      <c r="D12" s="138">
        <v>67.35814699575144</v>
      </c>
      <c r="E12" s="138">
        <v>67.558253241032574</v>
      </c>
      <c r="F12" s="138">
        <v>69.29270040097677</v>
      </c>
      <c r="G12" s="138">
        <v>78.204999117363769</v>
      </c>
      <c r="H12" s="138">
        <v>83.186469320652932</v>
      </c>
      <c r="I12" s="140"/>
      <c r="J12"/>
      <c r="K12"/>
      <c r="L12"/>
      <c r="M12"/>
      <c r="N12"/>
      <c r="O12"/>
      <c r="P12"/>
    </row>
    <row r="13" spans="1:16" ht="15">
      <c r="B13" s="136" t="s">
        <v>8</v>
      </c>
      <c r="C13" s="138"/>
      <c r="D13" s="138">
        <v>68.715934444547372</v>
      </c>
      <c r="E13" s="138">
        <v>68.840566060644576</v>
      </c>
      <c r="F13" s="138">
        <v>70.929112280004446</v>
      </c>
      <c r="G13" s="138">
        <v>80.685246999091945</v>
      </c>
      <c r="H13" s="138">
        <v>84.224916956458756</v>
      </c>
      <c r="I13" s="138"/>
      <c r="J13"/>
      <c r="K13"/>
      <c r="L13"/>
      <c r="M13"/>
      <c r="N13"/>
      <c r="O13"/>
      <c r="P13"/>
    </row>
    <row r="14" spans="1:16" ht="15">
      <c r="B14" s="136" t="s">
        <v>11</v>
      </c>
      <c r="C14" s="138"/>
      <c r="D14" s="138"/>
      <c r="E14" s="138"/>
      <c r="F14" s="138">
        <v>72.611383381493752</v>
      </c>
      <c r="G14" s="138">
        <v>83.259693328687206</v>
      </c>
      <c r="H14" s="138">
        <v>85.278282646811192</v>
      </c>
      <c r="I14" s="138"/>
      <c r="J14"/>
      <c r="K14"/>
      <c r="L14"/>
      <c r="M14"/>
      <c r="N14"/>
      <c r="O14"/>
      <c r="P14"/>
    </row>
    <row r="15" spans="1:16" ht="15">
      <c r="B15" s="141" t="s">
        <v>22</v>
      </c>
      <c r="C15" s="142"/>
      <c r="D15" s="142"/>
      <c r="E15" s="142"/>
      <c r="F15" s="142"/>
      <c r="G15" s="142"/>
      <c r="H15" s="142">
        <v>86.196188323751841</v>
      </c>
      <c r="I15" s="143"/>
      <c r="J15"/>
      <c r="K15"/>
      <c r="L15"/>
      <c r="M15"/>
      <c r="N15"/>
      <c r="O15"/>
      <c r="P15"/>
    </row>
    <row r="16" spans="1:16" ht="15.75">
      <c r="B16" s="18" t="s">
        <v>222</v>
      </c>
      <c r="C16" s="19"/>
      <c r="D16" s="19"/>
      <c r="E16" s="19"/>
      <c r="F16" s="19"/>
      <c r="G16" s="20"/>
      <c r="H16" s="20"/>
      <c r="I16" s="16"/>
      <c r="J16"/>
      <c r="K16"/>
      <c r="L16"/>
      <c r="M16"/>
      <c r="N16"/>
      <c r="O16"/>
      <c r="P16"/>
    </row>
    <row r="17" spans="2:16" ht="15.75">
      <c r="B17" s="18" t="s">
        <v>13</v>
      </c>
      <c r="C17" s="19"/>
      <c r="D17" s="19"/>
      <c r="E17" s="19"/>
      <c r="F17" s="19"/>
      <c r="G17" s="20"/>
      <c r="H17" s="20"/>
      <c r="I17" s="16"/>
      <c r="J17"/>
      <c r="K17"/>
      <c r="L17"/>
      <c r="M17"/>
      <c r="N17"/>
      <c r="O17"/>
      <c r="P17"/>
    </row>
    <row r="18" spans="2:16" ht="15.75">
      <c r="B18" s="18" t="s">
        <v>14</v>
      </c>
      <c r="C18" s="19"/>
      <c r="D18" s="19"/>
      <c r="E18" s="19"/>
      <c r="F18" s="19"/>
      <c r="G18" s="20"/>
      <c r="H18" s="20"/>
      <c r="I18" s="16"/>
      <c r="J18"/>
      <c r="K18"/>
      <c r="L18"/>
      <c r="M18"/>
      <c r="N18"/>
      <c r="O18"/>
      <c r="P18"/>
    </row>
    <row r="19" spans="2:16" ht="15.75">
      <c r="B19" s="18" t="s">
        <v>15</v>
      </c>
      <c r="C19" s="19"/>
      <c r="D19" s="19"/>
      <c r="E19" s="19"/>
      <c r="F19" s="19"/>
      <c r="G19" s="20"/>
      <c r="H19" s="20"/>
      <c r="I19" s="16"/>
      <c r="J19"/>
      <c r="K19"/>
      <c r="L19"/>
      <c r="M19"/>
      <c r="N19"/>
      <c r="O19"/>
      <c r="P19"/>
    </row>
    <row r="20" spans="2:16" ht="15">
      <c r="B20" s="18" t="s">
        <v>48</v>
      </c>
      <c r="C20" s="19"/>
      <c r="D20" s="19"/>
      <c r="E20" s="19"/>
      <c r="F20" s="19"/>
      <c r="G20" s="19"/>
      <c r="H20" s="19"/>
      <c r="I20" s="15"/>
      <c r="J20"/>
      <c r="K20"/>
      <c r="L20"/>
      <c r="M20"/>
      <c r="N20"/>
      <c r="O20"/>
      <c r="P20"/>
    </row>
    <row r="21" spans="2:16" ht="15">
      <c r="B21" s="18" t="s">
        <v>203</v>
      </c>
      <c r="C21" s="19"/>
      <c r="D21" s="19"/>
      <c r="E21" s="19"/>
      <c r="F21" s="19"/>
      <c r="G21" s="19"/>
      <c r="H21" s="19"/>
      <c r="I21" s="15"/>
      <c r="J21"/>
      <c r="K21"/>
      <c r="L21"/>
      <c r="M21"/>
      <c r="N21"/>
      <c r="O21"/>
      <c r="P21"/>
    </row>
    <row r="22" spans="2:16" ht="15">
      <c r="B22" s="145" t="s">
        <v>27</v>
      </c>
      <c r="C22"/>
      <c r="D22"/>
      <c r="E22"/>
      <c r="F22"/>
      <c r="G22"/>
      <c r="H22"/>
      <c r="I22"/>
      <c r="J22"/>
      <c r="K22"/>
      <c r="L22"/>
      <c r="M22"/>
      <c r="N22"/>
      <c r="O22"/>
      <c r="P22"/>
    </row>
    <row r="23" spans="2:16" ht="15">
      <c r="B23" s="21"/>
      <c r="C23"/>
      <c r="D23"/>
      <c r="E23"/>
      <c r="F23"/>
      <c r="G23"/>
      <c r="H23"/>
      <c r="I23"/>
      <c r="J23"/>
      <c r="K23"/>
      <c r="L23"/>
      <c r="M23"/>
      <c r="N23"/>
      <c r="O23"/>
      <c r="P23"/>
    </row>
    <row r="24" spans="2:16" ht="15">
      <c r="B24"/>
      <c r="C24"/>
      <c r="D24"/>
      <c r="E24"/>
      <c r="F24"/>
      <c r="G24"/>
      <c r="H24"/>
      <c r="I24"/>
      <c r="J24"/>
      <c r="K24"/>
      <c r="L24"/>
      <c r="M24"/>
      <c r="N24"/>
      <c r="O24"/>
      <c r="P24"/>
    </row>
    <row r="25" spans="2:16" ht="15">
      <c r="B25"/>
      <c r="C25"/>
      <c r="D25"/>
      <c r="E25"/>
      <c r="F25"/>
      <c r="G25"/>
      <c r="H25"/>
      <c r="I25"/>
      <c r="J25"/>
      <c r="K25"/>
      <c r="L25"/>
      <c r="M25"/>
      <c r="N25"/>
      <c r="O25"/>
      <c r="P25"/>
    </row>
    <row r="26" spans="2:16" ht="15">
      <c r="B26"/>
      <c r="C26"/>
      <c r="D26"/>
      <c r="E26"/>
      <c r="F26"/>
      <c r="G26"/>
      <c r="H26"/>
      <c r="I26"/>
      <c r="J26"/>
      <c r="K26"/>
      <c r="L26"/>
      <c r="M26"/>
      <c r="N26"/>
      <c r="O26"/>
      <c r="P26"/>
    </row>
    <row r="27" spans="2:16" ht="15">
      <c r="B27"/>
      <c r="C27"/>
      <c r="D27"/>
      <c r="E27"/>
      <c r="F27"/>
      <c r="G27"/>
      <c r="H27"/>
      <c r="I27"/>
      <c r="J27"/>
      <c r="K27"/>
      <c r="L27"/>
      <c r="M27"/>
      <c r="N27"/>
      <c r="O27"/>
      <c r="P27"/>
    </row>
    <row r="28" spans="2:16" ht="15">
      <c r="B28"/>
      <c r="C28"/>
      <c r="D28"/>
      <c r="E28"/>
      <c r="F28"/>
      <c r="G28"/>
      <c r="H28"/>
      <c r="I28"/>
    </row>
  </sheetData>
  <mergeCells count="8">
    <mergeCell ref="I4:I5"/>
    <mergeCell ref="A1:A2"/>
    <mergeCell ref="C4:C5"/>
    <mergeCell ref="D4:D5"/>
    <mergeCell ref="E4:E5"/>
    <mergeCell ref="F4:F5"/>
    <mergeCell ref="G4:G5"/>
    <mergeCell ref="H4:H5"/>
  </mergeCells>
  <hyperlinks>
    <hyperlink ref="A1:A2" location="Contents!A1" display="Return to Contents"/>
    <hyperlink ref="B19" r:id="rId1"/>
    <hyperlink ref="B18" r:id="rId2"/>
    <hyperlink ref="B17" r:id="rId3"/>
    <hyperlink ref="B16" r:id="rId4"/>
    <hyperlink ref="B20" r:id="rId5" display="Scottish Fiscal Commission (2019) Scotland's Economic and Fiscal Forecasts - February 2020."/>
    <hyperlink ref="B21" r:id="rId6" display="Scottish Fiscal Commission (2020) Scotland's Economic and Fiscal Forecasts - January 2021."/>
  </hyperlinks>
  <pageMargins left="0.7" right="0.7" top="0.75" bottom="0.75" header="0.3" footer="0.3"/>
  <pageSetup paperSize="9" orientation="portrait" r:id="rId7"/>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A2"/>
  <sheetViews>
    <sheetView showGridLines="0" workbookViewId="0">
      <selection sqref="A1:A2"/>
    </sheetView>
  </sheetViews>
  <sheetFormatPr defaultColWidth="8.7109375" defaultRowHeight="12.75"/>
  <cols>
    <col min="1" max="1" width="9.28515625" style="2" customWidth="1"/>
    <col min="2" max="16384" width="8.7109375" style="2"/>
  </cols>
  <sheetData>
    <row r="1" spans="1:1" ht="14.25" customHeight="1">
      <c r="A1" s="187" t="s">
        <v>16</v>
      </c>
    </row>
    <row r="2" spans="1:1" ht="14.25" customHeight="1">
      <c r="A2" s="187"/>
    </row>
  </sheetData>
  <mergeCells count="1">
    <mergeCell ref="A1:A2"/>
  </mergeCells>
  <hyperlinks>
    <hyperlink ref="A1:A2" location="Contents!A1" display="Return to Contents"/>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A34006360</value>
    </field>
    <field name="Objective-Title">
      <value order="0">Forecast-Evaluation-Report-2021-Chapter-4-Social-Security-supplementary-tables</value>
    </field>
    <field name="Objective-Description">
      <value order="0"/>
    </field>
    <field name="Objective-CreationStamp">
      <value order="0">2021-06-10T12:57:09Z</value>
    </field>
    <field name="Objective-IsApproved">
      <value order="0">false</value>
    </field>
    <field name="Objective-IsPublished">
      <value order="0">false</value>
    </field>
    <field name="Objective-DatePublished">
      <value order="0"/>
    </field>
    <field name="Objective-ModificationStamp">
      <value order="0">2021-07-14T07:42:21Z</value>
    </field>
    <field name="Objective-Owner">
      <value order="0">Smith, Lewis L (U445504)</value>
    </field>
    <field name="Objective-Path">
      <value order="0">Objective Global Folder:Scottish Fiscal Commission File Plan:Economics and finance:Public finance:Public finance - financial management:Research and analysis: Public finance - financial management (Scottish Fiscal Commission):Scottish Fiscal Commission: Research and Analysis - Forecast Evaluation Report 2021: 2021-2026</value>
    </field>
    <field name="Objective-Parent">
      <value order="0">Scottish Fiscal Commission: Research and Analysis - Forecast Evaluation Report 2021: 2021-2026</value>
    </field>
    <field name="Objective-State">
      <value order="0">Being Drafted</value>
    </field>
    <field name="Objective-VersionId">
      <value order="0">vA49794337</value>
    </field>
    <field name="Objective-Version">
      <value order="0">0.1</value>
    </field>
    <field name="Objective-VersionNumber">
      <value order="0">1</value>
    </field>
    <field name="Objective-VersionComment">
      <value order="0">Copied from document A33608782.11</value>
    </field>
    <field name="Objective-FileNumber">
      <value order="0">BUD/6207</value>
    </field>
    <field name="Objective-Classification">
      <value order="0">OFFICIAL-SENSITIVE</value>
    </field>
    <field name="Objective-Caveats">
      <value order="0">Caveat for access to Scottish Fiscal Commission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57</vt:i4>
      </vt:variant>
    </vt:vector>
  </HeadingPairs>
  <TitlesOfParts>
    <vt:vector size="57" baseType="lpstr">
      <vt:lpstr>Contents</vt:lpstr>
      <vt:lpstr> CA CAS</vt:lpstr>
      <vt:lpstr>S4.1</vt:lpstr>
      <vt:lpstr>S4.2</vt:lpstr>
      <vt:lpstr>S4.3</vt:lpstr>
      <vt:lpstr>DHP</vt:lpstr>
      <vt:lpstr>S4.4</vt:lpstr>
      <vt:lpstr>S4.5</vt:lpstr>
      <vt:lpstr>BSG</vt:lpstr>
      <vt:lpstr>S4.6</vt:lpstr>
      <vt:lpstr>S4.7</vt:lpstr>
      <vt:lpstr>FSP</vt:lpstr>
      <vt:lpstr>S4.8</vt:lpstr>
      <vt:lpstr>S4.9</vt:lpstr>
      <vt:lpstr>BSF</vt:lpstr>
      <vt:lpstr>S4.10</vt:lpstr>
      <vt:lpstr>S4.11</vt:lpstr>
      <vt:lpstr>FSS</vt:lpstr>
      <vt:lpstr>S4.12</vt:lpstr>
      <vt:lpstr>S4.13</vt:lpstr>
      <vt:lpstr>AA</vt:lpstr>
      <vt:lpstr>S4.14</vt:lpstr>
      <vt:lpstr>S4.15</vt:lpstr>
      <vt:lpstr>DLA</vt:lpstr>
      <vt:lpstr>S4.16</vt:lpstr>
      <vt:lpstr>S4.17</vt:lpstr>
      <vt:lpstr>PIP</vt:lpstr>
      <vt:lpstr>S4.18</vt:lpstr>
      <vt:lpstr>S4.19</vt:lpstr>
      <vt:lpstr>IIDS</vt:lpstr>
      <vt:lpstr>S4.20</vt:lpstr>
      <vt:lpstr>S4.21</vt:lpstr>
      <vt:lpstr>SCP</vt:lpstr>
      <vt:lpstr>S4.22</vt:lpstr>
      <vt:lpstr>S4.23</vt:lpstr>
      <vt:lpstr>SDA</vt:lpstr>
      <vt:lpstr>S4.24</vt:lpstr>
      <vt:lpstr>S4.25</vt:lpstr>
      <vt:lpstr>SWF</vt:lpstr>
      <vt:lpstr>S4.26</vt:lpstr>
      <vt:lpstr>S4.27</vt:lpstr>
      <vt:lpstr>CWHA</vt:lpstr>
      <vt:lpstr>S4.28</vt:lpstr>
      <vt:lpstr>S4.29</vt:lpstr>
      <vt:lpstr>SISG</vt:lpstr>
      <vt:lpstr>S4.30</vt:lpstr>
      <vt:lpstr>S4.31</vt:lpstr>
      <vt:lpstr>Misc</vt:lpstr>
      <vt:lpstr>S4.32</vt:lpstr>
      <vt:lpstr>Forecast Performance Charts</vt:lpstr>
      <vt:lpstr>S4.33</vt:lpstr>
      <vt:lpstr>S4.34</vt:lpstr>
      <vt:lpstr>S4.35</vt:lpstr>
      <vt:lpstr>S4.36</vt:lpstr>
      <vt:lpstr>S4.37</vt:lpstr>
      <vt:lpstr>S4.38</vt:lpstr>
      <vt:lpstr>S4.39</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Gordon Jack</dc:creator>
  <cp:lastModifiedBy>u442156</cp:lastModifiedBy>
  <dcterms:created xsi:type="dcterms:W3CDTF">2019-08-23T15:13:29Z</dcterms:created>
  <dcterms:modified xsi:type="dcterms:W3CDTF">2021-07-15T06:35:42Z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A34006360</vt:lpwstr>
  </property>
  <property fmtid="{D5CDD505-2E9C-101B-9397-08002B2CF9AE}" pid="4" name="Objective-Title">
    <vt:lpwstr>Forecast-Evaluation-Report-2021-Chapter-4-Social-Security-supplementary-tables</vt:lpwstr>
  </property>
  <property fmtid="{D5CDD505-2E9C-101B-9397-08002B2CF9AE}" pid="5" name="Objective-Description">
    <vt:lpwstr/>
  </property>
  <property fmtid="{D5CDD505-2E9C-101B-9397-08002B2CF9AE}" pid="6" name="Objective-CreationStamp">
    <vt:filetime>2021-06-10T12:57:09Z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2021-07-14T07:42:21Z</vt:filetime>
  </property>
  <property fmtid="{D5CDD505-2E9C-101B-9397-08002B2CF9AE}" pid="11" name="Objective-Owner">
    <vt:lpwstr>Smith, Lewis L (U445504)</vt:lpwstr>
  </property>
  <property fmtid="{D5CDD505-2E9C-101B-9397-08002B2CF9AE}" pid="12" name="Objective-Path">
    <vt:lpwstr>Objective Global Folder:Scottish Fiscal Commission File Plan:Economics and finance:Public finance:Public finance - financial management:Research and analysis: Public finance - financial management (Scottish Fiscal Commission):Scottish Fiscal Commission: R</vt:lpwstr>
  </property>
  <property fmtid="{D5CDD505-2E9C-101B-9397-08002B2CF9AE}" pid="13" name="Objective-Parent">
    <vt:lpwstr>Scottish Fiscal Commission: Research and Analysis - Forecast Evaluation Report 2021: 2021-2026</vt:lpwstr>
  </property>
  <property fmtid="{D5CDD505-2E9C-101B-9397-08002B2CF9AE}" pid="14" name="Objective-State">
    <vt:lpwstr>Being Drafted</vt:lpwstr>
  </property>
  <property fmtid="{D5CDD505-2E9C-101B-9397-08002B2CF9AE}" pid="15" name="Objective-VersionId">
    <vt:lpwstr>vA49794337</vt:lpwstr>
  </property>
  <property fmtid="{D5CDD505-2E9C-101B-9397-08002B2CF9AE}" pid="16" name="Objective-Version">
    <vt:lpwstr>0.1</vt:lpwstr>
  </property>
  <property fmtid="{D5CDD505-2E9C-101B-9397-08002B2CF9AE}" pid="17" name="Objective-VersionNumber">
    <vt:r8>1</vt:r8>
  </property>
  <property fmtid="{D5CDD505-2E9C-101B-9397-08002B2CF9AE}" pid="18" name="Objective-VersionComment">
    <vt:lpwstr>Copied from document A33608782.11</vt:lpwstr>
  </property>
  <property fmtid="{D5CDD505-2E9C-101B-9397-08002B2CF9AE}" pid="19" name="Objective-FileNumber">
    <vt:lpwstr>BUD/6207</vt:lpwstr>
  </property>
  <property fmtid="{D5CDD505-2E9C-101B-9397-08002B2CF9AE}" pid="20" name="Objective-Classification">
    <vt:lpwstr>OFFICIAL-SENSITIVE</vt:lpwstr>
  </property>
  <property fmtid="{D5CDD505-2E9C-101B-9397-08002B2CF9AE}" pid="21" name="Objective-Caveats">
    <vt:lpwstr>Caveat for access to Scottish Fiscal Commission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Date of Original [system]">
    <vt:lpwstr/>
  </property>
  <property fmtid="{D5CDD505-2E9C-101B-9397-08002B2CF9AE}" pid="29" name="Objective-Date Received [system]">
    <vt:lpwstr/>
  </property>
  <property fmtid="{D5CDD505-2E9C-101B-9397-08002B2CF9AE}" pid="30" name="Objective-SG Web Publication - Category [system]">
    <vt:lpwstr/>
  </property>
  <property fmtid="{D5CDD505-2E9C-101B-9397-08002B2CF9AE}" pid="31" name="Objective-SG Web Publication - Category 2 Classification [system]">
    <vt:lpwstr/>
  </property>
  <property fmtid="{D5CDD505-2E9C-101B-9397-08002B2CF9AE}" pid="32" name="Objective-Connect Creator [system]">
    <vt:lpwstr/>
  </property>
  <property fmtid="{D5CDD505-2E9C-101B-9397-08002B2CF9AE}" pid="33" name="Objective-Required Redaction">
    <vt:lpwstr/>
  </property>
</Properties>
</file>