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445460\Objective\Objects\WinTalk\caac296a-db41-4c54-9235-c38e7a8af580\"/>
    </mc:Choice>
  </mc:AlternateContent>
  <bookViews>
    <workbookView xWindow="0" yWindow="5076" windowWidth="19200" windowHeight="6468"/>
  </bookViews>
  <sheets>
    <sheet name="Contents" sheetId="2" r:id="rId1"/>
    <sheet name="NSND-IT" sheetId="3" r:id="rId2"/>
    <sheet name="Figure S4.1" sheetId="24" r:id="rId3"/>
    <sheet name="Figure S4.2" sheetId="26" r:id="rId4"/>
    <sheet name="Figure S4.3" sheetId="27" r:id="rId5"/>
    <sheet name="Figure S4.4" sheetId="29" r:id="rId6"/>
    <sheet name="Figure S4.5" sheetId="42" r:id="rId7"/>
    <sheet name="Figure S4.6" sheetId="45" r:id="rId8"/>
    <sheet name="Figure S4.7" sheetId="23" r:id="rId9"/>
    <sheet name="Figure S4.8" sheetId="43" r:id="rId10"/>
    <sheet name="NDR" sheetId="6" r:id="rId11"/>
    <sheet name="Figure S4.9" sheetId="44" r:id="rId12"/>
    <sheet name="Figure S4.10" sheetId="36" r:id="rId13"/>
    <sheet name="LBTT" sheetId="9" r:id="rId14"/>
    <sheet name="Figure S4.11" sheetId="15" r:id="rId15"/>
    <sheet name="Figure S4.12" sheetId="16" r:id="rId16"/>
    <sheet name="Figure S4.13" sheetId="46" r:id="rId17"/>
    <sheet name="Figure S4.14" sheetId="47" r:id="rId18"/>
    <sheet name="Figure S4.15" sheetId="48" r:id="rId19"/>
    <sheet name="Figure S4.16" sheetId="17" r:id="rId20"/>
    <sheet name="Figure S4.17" sheetId="40" r:id="rId21"/>
    <sheet name="Figure S4.18" sheetId="41" r:id="rId22"/>
    <sheet name="Figure S4.19" sheetId="18" r:id="rId23"/>
    <sheet name="Figure S4.20" sheetId="21" r:id="rId24"/>
    <sheet name="Figure S4.21" sheetId="19" r:id="rId25"/>
    <sheet name="Figure S4.22" sheetId="20" r:id="rId26"/>
    <sheet name="Figure S4.23" sheetId="22" r:id="rId27"/>
    <sheet name="SLfT" sheetId="11" r:id="rId28"/>
    <sheet name="Figure S4.24" sheetId="53" r:id="rId29"/>
    <sheet name="Figure S4.25" sheetId="37" r:id="rId30"/>
    <sheet name="APD" sheetId="14" r:id="rId31"/>
    <sheet name="Figure S4.26" sheetId="35" r:id="rId32"/>
    <sheet name="Figure S4.27" sheetId="51" r:id="rId33"/>
    <sheet name="VAT" sheetId="13" r:id="rId34"/>
    <sheet name="Figure S4.28" sheetId="33" r:id="rId35"/>
    <sheet name="Figure S4.29" sheetId="52" r:id="rId36"/>
    <sheet name="Aggregates Levy" sheetId="49" r:id="rId37"/>
    <sheet name="Figure S4.30" sheetId="50" r:id="rId38"/>
  </sheets>
  <externalReferences>
    <externalReference r:id="rId39"/>
    <externalReference r:id="rId40"/>
    <externalReference r:id="rId41"/>
  </externalReferences>
  <definedNames>
    <definedName name="female" localSheetId="2">#REF!</definedName>
    <definedName name="female" localSheetId="12">#REF!</definedName>
    <definedName name="female" localSheetId="14">#REF!</definedName>
    <definedName name="female" localSheetId="15">#REF!</definedName>
    <definedName name="female" localSheetId="16">#REF!</definedName>
    <definedName name="female" localSheetId="17">#REF!</definedName>
    <definedName name="female" localSheetId="18">#REF!</definedName>
    <definedName name="female" localSheetId="20">#REF!</definedName>
    <definedName name="female" localSheetId="21">#REF!</definedName>
    <definedName name="female" localSheetId="3">#REF!</definedName>
    <definedName name="female" localSheetId="28">#REF!</definedName>
    <definedName name="female" localSheetId="29">#REF!</definedName>
    <definedName name="female" localSheetId="31">#REF!</definedName>
    <definedName name="female" localSheetId="32">#REF!</definedName>
    <definedName name="female" localSheetId="34">#REF!</definedName>
    <definedName name="female" localSheetId="35">#REF!</definedName>
    <definedName name="female" localSheetId="4">#REF!</definedName>
    <definedName name="female" localSheetId="37">#REF!</definedName>
    <definedName name="female" localSheetId="5">#REF!</definedName>
    <definedName name="female" localSheetId="6">#REF!</definedName>
    <definedName name="female" localSheetId="7">#REF!</definedName>
    <definedName name="female" localSheetId="8">#REF!</definedName>
    <definedName name="female" localSheetId="9">#REF!</definedName>
    <definedName name="female" localSheetId="11">#REF!</definedName>
    <definedName name="female">#REF!</definedName>
    <definedName name="LBTTT" localSheetId="2">#REF!</definedName>
    <definedName name="LBTTT" localSheetId="12">#REF!</definedName>
    <definedName name="LBTTT" localSheetId="16">#REF!</definedName>
    <definedName name="LBTTT" localSheetId="20">#REF!</definedName>
    <definedName name="LBTTT" localSheetId="21">#REF!</definedName>
    <definedName name="LBTTT" localSheetId="3">#REF!</definedName>
    <definedName name="LBTTT" localSheetId="28">#REF!</definedName>
    <definedName name="LBTTT" localSheetId="29">#REF!</definedName>
    <definedName name="LBTTT" localSheetId="31">#REF!</definedName>
    <definedName name="LBTTT" localSheetId="32">#REF!</definedName>
    <definedName name="LBTTT" localSheetId="34">#REF!</definedName>
    <definedName name="LBTTT" localSheetId="35">#REF!</definedName>
    <definedName name="LBTTT" localSheetId="4">#REF!</definedName>
    <definedName name="LBTTT" localSheetId="37">#REF!</definedName>
    <definedName name="LBTTT" localSheetId="5">#REF!</definedName>
    <definedName name="LBTTT" localSheetId="6">#REF!</definedName>
    <definedName name="LBTTT" localSheetId="7">#REF!</definedName>
    <definedName name="LBTTT" localSheetId="9">#REF!</definedName>
    <definedName name="LBTTT" localSheetId="11">#REF!</definedName>
    <definedName name="LBTTT">#REF!</definedName>
    <definedName name="male" localSheetId="2">#REF!</definedName>
    <definedName name="male" localSheetId="12">#REF!</definedName>
    <definedName name="male" localSheetId="14">#REF!</definedName>
    <definedName name="male" localSheetId="15">#REF!</definedName>
    <definedName name="male" localSheetId="16">#REF!</definedName>
    <definedName name="male" localSheetId="17">#REF!</definedName>
    <definedName name="male" localSheetId="18">#REF!</definedName>
    <definedName name="male" localSheetId="20">#REF!</definedName>
    <definedName name="male" localSheetId="21">#REF!</definedName>
    <definedName name="male" localSheetId="3">#REF!</definedName>
    <definedName name="male" localSheetId="28">#REF!</definedName>
    <definedName name="male" localSheetId="29">#REF!</definedName>
    <definedName name="male" localSheetId="31">#REF!</definedName>
    <definedName name="male" localSheetId="32">#REF!</definedName>
    <definedName name="male" localSheetId="34">#REF!</definedName>
    <definedName name="male" localSheetId="35">#REF!</definedName>
    <definedName name="male" localSheetId="4">#REF!</definedName>
    <definedName name="male" localSheetId="37">#REF!</definedName>
    <definedName name="male" localSheetId="5">#REF!</definedName>
    <definedName name="male" localSheetId="6">#REF!</definedName>
    <definedName name="male" localSheetId="7">#REF!</definedName>
    <definedName name="male" localSheetId="8">#REF!</definedName>
    <definedName name="male" localSheetId="9">#REF!</definedName>
    <definedName name="male" localSheetId="11">#REF!</definedName>
    <definedName name="male">#REF!</definedName>
    <definedName name="people" localSheetId="2">[1]Tab10!#REF!</definedName>
    <definedName name="people" localSheetId="12">[1]Tab10!#REF!</definedName>
    <definedName name="people" localSheetId="14">[1]Tab10!#REF!</definedName>
    <definedName name="people" localSheetId="15">[1]Tab10!#REF!</definedName>
    <definedName name="people" localSheetId="16">[1]Tab10!#REF!</definedName>
    <definedName name="people" localSheetId="17">[1]Tab10!#REF!</definedName>
    <definedName name="people" localSheetId="18">[1]Tab10!#REF!</definedName>
    <definedName name="people" localSheetId="20">[1]Tab10!#REF!</definedName>
    <definedName name="people" localSheetId="21">[1]Tab10!#REF!</definedName>
    <definedName name="people" localSheetId="3">[1]Tab10!#REF!</definedName>
    <definedName name="people" localSheetId="28">[1]Tab10!#REF!</definedName>
    <definedName name="people" localSheetId="29">[1]Tab10!#REF!</definedName>
    <definedName name="people" localSheetId="31">[1]Tab10!#REF!</definedName>
    <definedName name="people" localSheetId="32">[1]Tab10!#REF!</definedName>
    <definedName name="people" localSheetId="34">[1]Tab10!#REF!</definedName>
    <definedName name="people" localSheetId="35">[1]Tab10!#REF!</definedName>
    <definedName name="people" localSheetId="4">[1]Tab10!#REF!</definedName>
    <definedName name="people" localSheetId="37">[1]Tab10!#REF!</definedName>
    <definedName name="people" localSheetId="5">[1]Tab10!#REF!</definedName>
    <definedName name="people" localSheetId="6">[1]Tab10!#REF!</definedName>
    <definedName name="people" localSheetId="7">[1]Tab10!#REF!</definedName>
    <definedName name="people" localSheetId="8">[1]Tab10!#REF!</definedName>
    <definedName name="people" localSheetId="9">[1]Tab10!#REF!</definedName>
    <definedName name="people" localSheetId="11">[1]Tab10!#REF!</definedName>
    <definedName name="people">[1]Tab10!#REF!</definedName>
    <definedName name="Table">'[2]Table 13(Basic)'!$A$1:$K$532</definedName>
    <definedName name="Transactions">[3]Rest!$E$4</definedName>
    <definedName name="Transactions2" localSheetId="2">'[3]up to 500K'!#REF!</definedName>
    <definedName name="Transactions2" localSheetId="12">'[3]up to 500K'!#REF!</definedName>
    <definedName name="Transactions2" localSheetId="14">'[3]up to 500K'!#REF!</definedName>
    <definedName name="Transactions2" localSheetId="15">'[3]up to 500K'!#REF!</definedName>
    <definedName name="Transactions2" localSheetId="16">'[3]up to 500K'!#REF!</definedName>
    <definedName name="Transactions2" localSheetId="17">'[3]up to 500K'!#REF!</definedName>
    <definedName name="Transactions2" localSheetId="18">'[3]up to 500K'!#REF!</definedName>
    <definedName name="Transactions2" localSheetId="20">'[3]up to 500K'!#REF!</definedName>
    <definedName name="Transactions2" localSheetId="21">'[3]up to 500K'!#REF!</definedName>
    <definedName name="Transactions2" localSheetId="3">'[3]up to 500K'!#REF!</definedName>
    <definedName name="Transactions2" localSheetId="28">'[3]up to 500K'!#REF!</definedName>
    <definedName name="Transactions2" localSheetId="29">'[3]up to 500K'!#REF!</definedName>
    <definedName name="Transactions2" localSheetId="31">'[3]up to 500K'!#REF!</definedName>
    <definedName name="Transactions2" localSheetId="32">'[3]up to 500K'!#REF!</definedName>
    <definedName name="Transactions2" localSheetId="34">'[3]up to 500K'!#REF!</definedName>
    <definedName name="Transactions2" localSheetId="35">'[3]up to 500K'!#REF!</definedName>
    <definedName name="Transactions2" localSheetId="4">'[3]up to 500K'!#REF!</definedName>
    <definedName name="Transactions2" localSheetId="37">'[3]up to 500K'!#REF!</definedName>
    <definedName name="Transactions2" localSheetId="5">'[3]up to 500K'!#REF!</definedName>
    <definedName name="Transactions2" localSheetId="6">'[3]up to 500K'!#REF!</definedName>
    <definedName name="Transactions2" localSheetId="7">'[3]up to 500K'!#REF!</definedName>
    <definedName name="Transactions2" localSheetId="8">'[3]up to 500K'!#REF!</definedName>
    <definedName name="Transactions2" localSheetId="9">'[3]up to 500K'!#REF!</definedName>
    <definedName name="Transactions2" localSheetId="11">'[3]up to 500K'!#REF!</definedName>
    <definedName name="Transactions2">'[3]up to 500K'!#REF!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2" l="1"/>
  <c r="G38" i="22"/>
  <c r="L37" i="22"/>
  <c r="F37" i="22"/>
  <c r="K35" i="22"/>
  <c r="E35" i="22"/>
  <c r="J34" i="22"/>
  <c r="D34" i="22"/>
  <c r="J8" i="23" l="1"/>
  <c r="I8" i="23"/>
  <c r="H8" i="23"/>
  <c r="G8" i="23"/>
  <c r="F8" i="23"/>
  <c r="E8" i="23"/>
  <c r="D8" i="23"/>
</calcChain>
</file>

<file path=xl/sharedStrings.xml><?xml version="1.0" encoding="utf-8"?>
<sst xmlns="http://schemas.openxmlformats.org/spreadsheetml/2006/main" count="826" uniqueCount="259">
  <si>
    <t>Return to Contents</t>
  </si>
  <si>
    <t>2018-19</t>
  </si>
  <si>
    <t>2019-20</t>
  </si>
  <si>
    <t>2020-21</t>
  </si>
  <si>
    <t>2021-22</t>
  </si>
  <si>
    <t>2022-23</t>
  </si>
  <si>
    <t>2023-24</t>
  </si>
  <si>
    <t>2024-25</t>
  </si>
  <si>
    <t>Source: Scottish Fiscal Commission</t>
  </si>
  <si>
    <t>Shaded cells refer to outturn available at time of publication.</t>
  </si>
  <si>
    <t>2017-18</t>
  </si>
  <si>
    <t>2016-17</t>
  </si>
  <si>
    <t>2015-16</t>
  </si>
  <si>
    <t>Non-Savings Non-Dividends Income Tax (NSND-IT)</t>
  </si>
  <si>
    <t>Non-Domestic Rates (NDR)</t>
  </si>
  <si>
    <t>Land and Buildings Transactions Tax (LBTT)</t>
  </si>
  <si>
    <t>Scottish Landfill Tax (SLfT)</t>
  </si>
  <si>
    <t>Value added tax (VAT)</t>
  </si>
  <si>
    <t>Air Passenger Duty (APD)</t>
  </si>
  <si>
    <t>February 2020</t>
  </si>
  <si>
    <t>Transactions</t>
  </si>
  <si>
    <t>Prices</t>
  </si>
  <si>
    <t>Source: Scottish Fiscal Commission,</t>
  </si>
  <si>
    <t>£ million</t>
  </si>
  <si>
    <t>2025-26</t>
  </si>
  <si>
    <t>Difference</t>
  </si>
  <si>
    <t>Per cent</t>
  </si>
  <si>
    <t>December 2017</t>
  </si>
  <si>
    <t>May 2018</t>
  </si>
  <si>
    <t>December 2018</t>
  </si>
  <si>
    <t>May 2019</t>
  </si>
  <si>
    <t>January 2021</t>
  </si>
  <si>
    <t>Shading shows outturn as available at time of publication.</t>
  </si>
  <si>
    <t>Outturn</t>
  </si>
  <si>
    <t>Q1</t>
  </si>
  <si>
    <t>Q2</t>
  </si>
  <si>
    <t>Q3</t>
  </si>
  <si>
    <t>Q4</t>
  </si>
  <si>
    <t>Transactions Growth</t>
  </si>
  <si>
    <t>Price Growth</t>
  </si>
  <si>
    <t>Forecasts (£ million)</t>
  </si>
  <si>
    <t>Year-on-year growth rate (per cent)</t>
  </si>
  <si>
    <t>CPI used to uprate tax bands (per cent) [1]</t>
  </si>
  <si>
    <t>Personal Allowance (£) [2]</t>
  </si>
  <si>
    <t>Starter rate [5]</t>
  </si>
  <si>
    <t>Rate (per cent)</t>
  </si>
  <si>
    <t>Start (£) [3]</t>
  </si>
  <si>
    <t>End (£) [4]</t>
  </si>
  <si>
    <t>Basic Rate [6]</t>
  </si>
  <si>
    <t>Intermediate Rate [7]</t>
  </si>
  <si>
    <t>End (£)</t>
  </si>
  <si>
    <t>Start (£)</t>
  </si>
  <si>
    <t>Higher Rate [8]</t>
  </si>
  <si>
    <t>Top Rate [9]</t>
  </si>
  <si>
    <t>Shaded CPI values refer to outturn available at the time of publication. Other shaded cells refer to rates and bands announced at time of publication</t>
  </si>
  <si>
    <t xml:space="preserve">[3] Refers to the gross income (that includes the PA) at which a taxpayer starts paying tax at a given rate. </t>
  </si>
  <si>
    <t xml:space="preserve">[4] Refers to the gross income (that includes the PA) at which a taxpayer stops paying tax at a given rate. </t>
  </si>
  <si>
    <t>[9] The top rate is paid on all earnings above £150,000, and so has no end. We are assuming that this threshold remains fixed at £150,000 in line with current policy intention.</t>
  </si>
  <si>
    <t>[2] Average earnings growth used in the income tax forecast. This is applied to income from property, dividends, and interest paid on savings.</t>
  </si>
  <si>
    <t>[3] Public sector refers to employees of the Scottish Government, UK Government, local authorities, the NHS and other public bodies.</t>
  </si>
  <si>
    <t>Population and Employment adjustment by age [1]</t>
  </si>
  <si>
    <t>Under 25</t>
  </si>
  <si>
    <t>35-44</t>
  </si>
  <si>
    <t>45-54</t>
  </si>
  <si>
    <t>55-64</t>
  </si>
  <si>
    <t>65-74</t>
  </si>
  <si>
    <t>75+</t>
  </si>
  <si>
    <t xml:space="preserve">25-34 </t>
  </si>
  <si>
    <t>Earnings growth assumptions</t>
  </si>
  <si>
    <t>Average earnings growth [2]</t>
  </si>
  <si>
    <t>Private sector</t>
  </si>
  <si>
    <t>Public sector [3]</t>
  </si>
  <si>
    <t>State Pension</t>
  </si>
  <si>
    <t>Other pensions</t>
  </si>
  <si>
    <t>Basic rate</t>
  </si>
  <si>
    <t>Higher rate</t>
  </si>
  <si>
    <t>Total</t>
  </si>
  <si>
    <t>Starter rate</t>
  </si>
  <si>
    <t>Intermediate rate</t>
  </si>
  <si>
    <t>Top rate</t>
  </si>
  <si>
    <t>[1] Our estimate of the behavioural response due to the change in the Scottish policy.</t>
  </si>
  <si>
    <t>[2] Our estimate of the behavioural response due to the tax difference between Scotland and rUK.</t>
  </si>
  <si>
    <t>Static costing</t>
  </si>
  <si>
    <t>Response to Scottish policy [1]</t>
  </si>
  <si>
    <t>Response to rUK differential [2]</t>
  </si>
  <si>
    <t>Post-Behavioural costing</t>
  </si>
  <si>
    <t>Data updates</t>
  </si>
  <si>
    <t>Economic determinants</t>
  </si>
  <si>
    <t xml:space="preserve">Shaded cells refer to outturn available at time of publication. </t>
  </si>
  <si>
    <t>Figure in shaded cell is not classed as outturn data. It is an estimate of the Scottish share of APD revenues.</t>
  </si>
  <si>
    <t>[5] We uprate starter rate portion by the previous year's CPI and add back to the PA to get the gross income value. For example, the starter rate portion of £2,085 in 2020-21 is increased by the 2019-20 CPI and rounded up to the nearest £1 to arrive at the 2021-22 starter rate portion of £2,097, £14,667 including the PA.</t>
  </si>
  <si>
    <t>[6] We uprate basic rate portion by the previous year's CPI and add back to the PA to get the gross income value. For example, the basic rate portion of £10,573 in 2020-21 is increased by the 2019-20 CPI and rounded up to the nearest £1 to arrive at the 2021-22 basic rate portion of £10,629, £25,296 including the PA.</t>
  </si>
  <si>
    <t>[1] These estimates are jointly derived from the SFC employment, and the SFC population projections. These are split by age bands to match our main underlying dataset - the publicly available version of HMRC's Survey of Personal Incomes.</t>
  </si>
  <si>
    <t>Total cost of mandatory reliefs</t>
  </si>
  <si>
    <t>Total cost of all reliefs</t>
  </si>
  <si>
    <t>Sports Clubs</t>
  </si>
  <si>
    <t>Rural Rate Relief</t>
  </si>
  <si>
    <t>District Heating Relief Scheme</t>
  </si>
  <si>
    <t>Enterprise Areas</t>
  </si>
  <si>
    <t>Transitional Relief - hospitality related</t>
  </si>
  <si>
    <t>Transitional Relief - offices (Aberdeen and Aberdeenshire only)</t>
  </si>
  <si>
    <t>Day Nurseries</t>
  </si>
  <si>
    <t>Mobile Mast Relief</t>
  </si>
  <si>
    <t>Renewables</t>
  </si>
  <si>
    <t>Unoccupied New Builds</t>
  </si>
  <si>
    <t>Lighthouse Relief</t>
  </si>
  <si>
    <t>Reverse Vending Machine Relief</t>
  </si>
  <si>
    <t>Hardship</t>
  </si>
  <si>
    <t>Scotland's Economic &amp; Fiscal Forecasts - Chapter 4 - Tax - Supplementary charts and tables</t>
  </si>
  <si>
    <t>[7] The end point of the intermediate rate is determined by the Government's higher rate threshold policy. From 2017-18 to 2020-21 this has risen by less than CPI as a result of the lower than CPI higher rate threshold policy.</t>
  </si>
  <si>
    <t>Final Costing</t>
  </si>
  <si>
    <t>RTI adjustment [3]</t>
  </si>
  <si>
    <t>Behavioural response, of which,</t>
  </si>
  <si>
    <t xml:space="preserve">Source: Scottish Fiscal Commission, </t>
  </si>
  <si>
    <t>2026-27</t>
  </si>
  <si>
    <t>2020-21 [1]</t>
  </si>
  <si>
    <t>1.6 per cent universal relief</t>
  </si>
  <si>
    <t>Source: Scottish Fiscal Commission, Scottish Government.</t>
  </si>
  <si>
    <t>August 2021</t>
  </si>
  <si>
    <t>Changes since January 2021</t>
  </si>
  <si>
    <t>Scottish Fiscal Commission (2021) Scotland’s Economic and Fiscal Forecasts – January 2021</t>
  </si>
  <si>
    <t>[1] For outturn years up to 2020-21, the inflation rate used to uprate tax bands is the ONS CPI September value from the previous tax year. For forecast years beyond 2021-22, we use SFC's latest CPI inflation rate forecast.</t>
  </si>
  <si>
    <t>[2] We assume the UK Personal Allowance (PA) policy pathway. The allowance was frozen for 2020-21, and then increased by September CPI and rounded up to the nearest £10. The PA is frozen between 2022-23 and 2025-26.</t>
  </si>
  <si>
    <t>[1] Allocations to tax bands are based on the highest rate at which a taxpayer pays tax on non-savings non-dividend income.</t>
  </si>
  <si>
    <t>HMRC (2021) Scottish Income Tax Outturn Statistics: 2019 to 2020</t>
  </si>
  <si>
    <t>OBR (2021) Economic and fiscal outlook - March 2021</t>
  </si>
  <si>
    <t>Gross ADS</t>
  </si>
  <si>
    <t>ADS repayments</t>
  </si>
  <si>
    <t>Net ADS</t>
  </si>
  <si>
    <t>Non-residential conveyances</t>
  </si>
  <si>
    <t>Non-residential leases</t>
  </si>
  <si>
    <t>Total non-residential LBTT</t>
  </si>
  <si>
    <t>Figure in shaded cell not classed as outturn data. It is an estimate of the Scottish share of UK VAT revenues.</t>
  </si>
  <si>
    <t>Modelling updates</t>
  </si>
  <si>
    <t>OBR March 2021</t>
  </si>
  <si>
    <t>OBR (2021) Economic and Fiscal Outlook - March 2021,</t>
  </si>
  <si>
    <t>Revenue Scotland (2021) Provisional outturn data.</t>
  </si>
  <si>
    <t>SFC August 2021</t>
  </si>
  <si>
    <t>New Fibre Relief</t>
  </si>
  <si>
    <t>2023-24 [2]</t>
  </si>
  <si>
    <t>[2] The relief cost forecast does not take account of the effect of revaluation from 2023-24 onwards. This is accounted for in our total NDR forecast by applying an adjstment to the final revenue figures.</t>
  </si>
  <si>
    <t>[3] From 2023-24 empty property relief is devolved to local authorities.</t>
  </si>
  <si>
    <t>[5] Mainstream independent schools will no longer be eligible for charity relief from 1 April 2022. Our forecast of charity relief takes account of this change from 2022-23 onwards.</t>
  </si>
  <si>
    <t>[6] From 1 April 2021, The Business Growth Accelerator will be availale for property improvements where the increase in rateable value is because of a change in the way the lands and heritages are being used. This increases the forecast amount for the relief from 2021-22 onwards.</t>
  </si>
  <si>
    <t>[7] The 2021-22 figure for RHLA relief differs from that reported in Annex B of the SEFF because this table shows the forecast amount of RHLA relief while Annex B shows the cost of RHLA relief. The difference arises because we estimate that around £16 million of RHLA relief is displaced from other relief as ratepayers choose to claim RHLA relief in place of another relief for whch they are eligible. Annex B reports the cost net of this displacement.</t>
  </si>
  <si>
    <t>[8] Cost to the Scottish Government, not total cost of the relief.</t>
  </si>
  <si>
    <t>Empty Property Relief [3] [4]</t>
  </si>
  <si>
    <t>Fresh Start [4]</t>
  </si>
  <si>
    <t>Churches [4]</t>
  </si>
  <si>
    <t>Charities [4] [5]</t>
  </si>
  <si>
    <t>Rate Rebates [4]</t>
  </si>
  <si>
    <t>Small Business Bonus Scheme [4]</t>
  </si>
  <si>
    <t>Business Growth Accelerator [6]</t>
  </si>
  <si>
    <t>Retail, Hospitality, Leisure and Aviation Relief [7]</t>
  </si>
  <si>
    <t>Total cost of discretionary reliefs [8]</t>
  </si>
  <si>
    <t>Charities &amp; other organisations [4]</t>
  </si>
  <si>
    <t>Model updates</t>
  </si>
  <si>
    <t>Scottish Fiscal Commission (2021) Scotland's Economic and Fiscal Forecasts - January 2021,</t>
  </si>
  <si>
    <t xml:space="preserve">Prices </t>
  </si>
  <si>
    <t>Revenue Scotland (2021) Land and Buildings Transaction Tax Statistics.</t>
  </si>
  <si>
    <t>[3] Our estimate of the adjustment required to align the forecast with RTI from HMRC.</t>
  </si>
  <si>
    <t>SFC December 2021</t>
  </si>
  <si>
    <t>OBR October 2021</t>
  </si>
  <si>
    <t>Economy Employment</t>
  </si>
  <si>
    <t>Economy Earnings</t>
  </si>
  <si>
    <t>CPI effect on thresholds</t>
  </si>
  <si>
    <t>RTI</t>
  </si>
  <si>
    <t>UK Policy</t>
  </si>
  <si>
    <t>Other</t>
  </si>
  <si>
    <t>December 2021 
pre-measures</t>
  </si>
  <si>
    <t>Policy Costing</t>
  </si>
  <si>
    <t>December 2021 
post-measures</t>
  </si>
  <si>
    <t>Total Change</t>
  </si>
  <si>
    <t xml:space="preserve">Methodology change </t>
  </si>
  <si>
    <t>Data update</t>
  </si>
  <si>
    <t>December 2021
pre-measures</t>
  </si>
  <si>
    <t>Policy costings</t>
  </si>
  <si>
    <t>Change since August 2021</t>
  </si>
  <si>
    <t>2021-22 RHLA policy recosting</t>
  </si>
  <si>
    <t>CPI forecast</t>
  </si>
  <si>
    <t>Scottish Fiscal Commission (2021) - Scotland's Economic and Fiscal Forecasts - August 2021.</t>
  </si>
  <si>
    <t>HMRC (2021) Scottish Income Tax Outturn Statistics: 2019 to 2020,</t>
  </si>
  <si>
    <t>Scottish Government (2021) Non-domestic rates income statistics,</t>
  </si>
  <si>
    <t>[4] Properties applying for relief other than empty property relief and the Business Growth Accelerator will have to demonstrate that they are in continuous active use from 1 April 2021. This decreases the forecast amounts for the affected reliefs from 2021-22 and increases the forecast amount for empty property relief.</t>
  </si>
  <si>
    <t>Final costing 2017-18 Policy [1]</t>
  </si>
  <si>
    <t>2025-26[4]</t>
  </si>
  <si>
    <t>Final costing 2018-19 Policy [2]</t>
  </si>
  <si>
    <t>Final costing 2019-20 Policy [3]</t>
  </si>
  <si>
    <t>[3] This policy was last recosted in Jan 2021</t>
  </si>
  <si>
    <t>[2] This policy was last recosted in Feb 2020</t>
  </si>
  <si>
    <t>[1] This policy was last recosted in  May 2019</t>
  </si>
  <si>
    <t xml:space="preserve">[4] The cost of the policies for 2017-18, 2018-19 and 2019-20 is ongoing, and the blank values do not mean that the policy is no longer effecting tax revenues, only that the policy has not been recosted for these years  </t>
  </si>
  <si>
    <t>Tax band from 2018-19 onward</t>
  </si>
  <si>
    <t>ONS (2021) Consumer price inflation, UK Statistical bulletin,</t>
  </si>
  <si>
    <t>OBR (2021) Consumer Price inflation forecasts.</t>
  </si>
  <si>
    <t>Figures may not sum because of rounding</t>
  </si>
  <si>
    <t>[8] The higher rate threshold has been frozen for two of the last three years, and increased by 1% in 2018-19. We are assuming that the threshold will in future increase by CPI inflation and rounded up the nearest £. The details of our policy costing are in Annex A2, where we assume that the threshold is frozen in 2022-23 at £43,662, and in later years rises by the rate of CPI inflation.</t>
  </si>
  <si>
    <t>[1] Figures for 2020-21 are from notified local authority returns, and are yet to be audited.</t>
  </si>
  <si>
    <t>Aggregates Levy</t>
  </si>
  <si>
    <t>December 2021</t>
  </si>
  <si>
    <t>Scottish Fiscal Commission (2021) Scotland's Economic and Fiscal Forecasts - August 2021,</t>
  </si>
  <si>
    <t>Revenue Scotland (2021) Annual Report and Accounts 2020-21.</t>
  </si>
  <si>
    <t>Figure S4.15: Change in Non-residential LBTT forecast since August 2021</t>
  </si>
  <si>
    <t>Changes since August 2021</t>
  </si>
  <si>
    <t>Scottish Fiscal Commission (2021) Scotland’s Economic and Fiscal Forecasts – August 2021.</t>
  </si>
  <si>
    <t>Figure in shaded cell not classed as outturn data. It is an estimate of the Scottish share of UK Aggregates Levy revenues.</t>
  </si>
  <si>
    <t>2027-27</t>
  </si>
  <si>
    <t>OBR (2021) Economic and Fiscal Outlook - October 2021,</t>
  </si>
  <si>
    <t>December 2022</t>
  </si>
  <si>
    <t>Registers of Scotland (2021) Quarterly Statistics - Quarter 2: July to September 2021.</t>
  </si>
  <si>
    <t xml:space="preserve">    Data Update</t>
  </si>
  <si>
    <t xml:space="preserve">    Incineration capacity</t>
  </si>
  <si>
    <t>Scottish Fiscal Commission (2021) Scotland's Economic and Fiscal Forecasts - August 2021</t>
  </si>
  <si>
    <t>Revenue Scotland (2021) - Annual Report and Accounts 2020-21 - Devolved Taxes Accounts</t>
  </si>
  <si>
    <t>Scottish Fiscal Commission (2021) Scotland’s Economic and Fiscal Forecasts – August 2021</t>
  </si>
  <si>
    <t>Model update</t>
  </si>
  <si>
    <t>Policy change</t>
  </si>
  <si>
    <t>Total change</t>
  </si>
  <si>
    <t>Data Updates</t>
  </si>
  <si>
    <t>Economic Determinants</t>
  </si>
  <si>
    <t>Figure S4.1: Main tax rates and bands used to produce the NSND income tax forecast</t>
  </si>
  <si>
    <t>Figure S4.2: Economic determinants used to produce the NSND income tax forecasts (Percentage growth)</t>
  </si>
  <si>
    <t>Figure S4.3: Number of taxpayers by tax band 2017-18 to 2026-27</t>
  </si>
  <si>
    <t>Figure S4.4: 2020-21 policy costing breakdown</t>
  </si>
  <si>
    <t>Figure S4.5: 2022-23 policy costing breakdown</t>
  </si>
  <si>
    <t>Figure S4.6: Historic Policy Costings</t>
  </si>
  <si>
    <t>Figure S4.7: SFC and OBR forecast comparison</t>
  </si>
  <si>
    <t>Figure S4.8 Change in Non-Savings Non-Dividend income tax forecast since August 2021</t>
  </si>
  <si>
    <t>Figure S4.9: Change in Non-Domestic Rates forecast since August 2021</t>
  </si>
  <si>
    <t>Figure S4.10: Forecast NDR relief costs</t>
  </si>
  <si>
    <t>Figure S4.11: Change in residential LBTT (excluding ADS) forecast since January 2021</t>
  </si>
  <si>
    <t>Figure S4.12: Change in Additional Dwelling Supplement forecast since January 2021</t>
  </si>
  <si>
    <t>Figure S4.13: Change in residential LBTT (excluding ADS) forecast since August 2021</t>
  </si>
  <si>
    <t>Figure S4.14: Change in Additional Dwelling Supplement forecast since August 2021</t>
  </si>
  <si>
    <t>Figure S4.15: Change in non-residential LBTT forecast since August 2021</t>
  </si>
  <si>
    <t>Figure S4.16: SFC and OBR LBTT forecast comparison</t>
  </si>
  <si>
    <t>Figure S4.17: Components of Additional Dwelling Supplement forecast</t>
  </si>
  <si>
    <t>Figure S4.18: Components of non-residential LBTT forecast</t>
  </si>
  <si>
    <t>Figure S4.19: Annual residential transaction growth forecast</t>
  </si>
  <si>
    <t>Figure S4.20: Quarterly residential transaction growth forecast</t>
  </si>
  <si>
    <t xml:space="preserve">Figure S4.21: Annual mean house price growth forecast </t>
  </si>
  <si>
    <t xml:space="preserve">Figure S4.22: Quarterly mean house price growth forecast </t>
  </si>
  <si>
    <t xml:space="preserve">Figure S4.23: Non-residential median and transactions growth forecasts </t>
  </si>
  <si>
    <t>Figure S4.24: Change in SLfT forecast since August 2021</t>
  </si>
  <si>
    <t>Figure S4.25: SFC and OBR SLfT forecast comparison</t>
  </si>
  <si>
    <t>Figure S4.26: Change in Scottish share of UK Air Passenger Duty forecast since January 2021</t>
  </si>
  <si>
    <t>Figure S4.27: Change in Scottish share of UK Air Passenger Duty forecast since August 2021</t>
  </si>
  <si>
    <t>Figure S4.28: Change in VAT Assignment forecast since January 2021</t>
  </si>
  <si>
    <t>Figure S4.29: Change in VAT Assignment forecast since August 2021</t>
  </si>
  <si>
    <t>Figure S4.30: Change in Aggregates Levy forecast since August 2021</t>
  </si>
  <si>
    <t>Figure S4.3: Number of taxpayers by tax band 2019-20 to 2026-27 [1]</t>
  </si>
  <si>
    <t>Figure S4.7: SFC and OBR Scottish NSND income tax forecast comparison</t>
  </si>
  <si>
    <t>Figure S4.8: Change in Non-Savings Non-Dividend income tax forecast since August 2021</t>
  </si>
  <si>
    <t>Figure S4.9: Change in Non-Domestic Rates revenue forecast since August 2021</t>
  </si>
  <si>
    <t>Figure S4.11: Change in Residential LBTT (excluding ADS) forecast since January 2021</t>
  </si>
  <si>
    <t>Figure S4.13: Change in Residential LBTT (excluding ADS) forecast since August 2021</t>
  </si>
  <si>
    <t>Figure S4.24: Change in SLfT forecasts since August 2021</t>
  </si>
  <si>
    <t>Costing 2020-21 Policy</t>
  </si>
  <si>
    <t>Costing 2022-23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</si>
</sst>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0"/>
    <numFmt numFmtId="165" formatCode="_(* #,##0.00_);_(* \(#,##0.00\);_(* &quot;-&quot;??_);_(@_)"/>
    <numFmt numFmtId="166" formatCode="_-* #,##0.000000000000000_-;\-* #,##0.000000000000000_-;_-* &quot;-&quot;??_-;_-@_-"/>
    <numFmt numFmtId="167" formatCode="0.0"/>
    <numFmt numFmtId="168" formatCode="0.0%"/>
    <numFmt numFmtId="169" formatCode="0.00000%"/>
    <numFmt numFmtId="170" formatCode="0.000"/>
    <numFmt numFmtId="171" formatCode="0.0000"/>
    <numFmt numFmtId="172" formatCode="#,##0_);\(#,##0\);&quot;-&quot;_)"/>
    <numFmt numFmtId="173" formatCode="#,##0.0_-;\(#,##0.0\);_-* &quot;-&quot;??_-"/>
    <numFmt numFmtId="174" formatCode="&quot;$&quot;#,##0_);\(&quot;$&quot;#,##0\)"/>
    <numFmt numFmtId="175" formatCode="&quot;to &quot;0.0000;&quot;to &quot;\-0.0000;&quot;to 0&quot;"/>
    <numFmt numFmtId="176" formatCode="#,##0;\(#,##0\)"/>
    <numFmt numFmtId="177" formatCode="#,##0_%_);\(#,##0\)_%;**;@_%_)"/>
    <numFmt numFmtId="178" formatCode="#,##0_%_);\(#,##0\)_%;#,##0_%_);@_%_)"/>
    <numFmt numFmtId="179" formatCode="#,##0.00_%_);\(#,##0.00\)_%;**;@_%_)"/>
    <numFmt numFmtId="180" formatCode="#,##0.00_%_);\(#,##0.00\)_%;#,##0.00_%_);@_%_)"/>
    <numFmt numFmtId="181" formatCode="#,##0.000_%_);\(#,##0.000\)_%;**;@_%_)"/>
    <numFmt numFmtId="182" formatCode="#,##0.0_%_);\(#,##0.0\)_%;**;@_%_)"/>
    <numFmt numFmtId="183" formatCode="_(&quot;$&quot;* #,##0.00_);_(&quot;$&quot;* \(#,##0.00\);_(&quot;$&quot;* &quot;-&quot;??_);_(@_)"/>
    <numFmt numFmtId="184" formatCode="&quot;$&quot;#,##0.00_%_);\(&quot;$&quot;#,##0.00\)_%;**;@_%_)"/>
    <numFmt numFmtId="185" formatCode="&quot;$&quot;#,##0.000_%_);\(&quot;$&quot;#,##0.000\)_%;**;@_%_)"/>
    <numFmt numFmtId="186" formatCode="&quot;$&quot;#,##0.0_%_);\(&quot;$&quot;#,##0.0\)_%;**;@_%_)"/>
    <numFmt numFmtId="187" formatCode="#,##0_);\(#,##0.0\)"/>
    <numFmt numFmtId="188" formatCode="m/d/yy_%_);;**"/>
    <numFmt numFmtId="189" formatCode="m/d/yy_%_)"/>
    <numFmt numFmtId="190" formatCode="#,##0;\-#,##0;\-"/>
    <numFmt numFmtId="191" formatCode="0.0;\(0.0\)"/>
    <numFmt numFmtId="192" formatCode="0.0;;&quot;TBD&quot;"/>
    <numFmt numFmtId="193" formatCode="_(&quot;$&quot;* #,##0_);_(&quot;$&quot;* \(#,##0\);_(&quot;$&quot;* &quot;-&quot;_);_(@_)"/>
    <numFmt numFmtId="194" formatCode="#,##0.0_x_)_);&quot;NM&quot;_x_)_);#,##0.0_x_)_);@_x_)_)"/>
    <numFmt numFmtId="195" formatCode="[&lt;0.0001]&quot;&lt;0.0001&quot;;0.0000"/>
    <numFmt numFmtId="196" formatCode="0.0%_);\(0.0%\);**;@_%_)"/>
    <numFmt numFmtId="197" formatCode="#,##0.0_);\(#,##0.0\)"/>
    <numFmt numFmtId="198" formatCode="#,##0.0,,;\-#,##0.0,,;\-"/>
    <numFmt numFmtId="199" formatCode="#,##0,;\-#,##0,;\-"/>
    <numFmt numFmtId="200" formatCode="0.0%;\-0.0%;\-"/>
    <numFmt numFmtId="201" formatCode="#,##0.0,,;\-#,##0.0,,"/>
    <numFmt numFmtId="202" formatCode="#,##0,;\-#,##0,"/>
    <numFmt numFmtId="203" formatCode="0.0%;\-0.0%"/>
    <numFmt numFmtId="204" formatCode="&quot;$&quot;#,##0.0_);\(&quot;$&quot;#,##0.00\)"/>
    <numFmt numFmtId="205" formatCode="#,##0.0"/>
  </numFmts>
  <fonts count="1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u/>
      <sz val="9"/>
      <color rgb="FF0070C0"/>
      <name val="Helvetica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Helvetica"/>
    </font>
    <font>
      <u/>
      <sz val="9"/>
      <color theme="10"/>
      <name val="Helvetica"/>
    </font>
    <font>
      <sz val="9"/>
      <name val="Helvetica"/>
    </font>
    <font>
      <sz val="9"/>
      <color theme="1"/>
      <name val="Arial"/>
      <family val="2"/>
    </font>
    <font>
      <b/>
      <sz val="12"/>
      <color theme="1"/>
      <name val="Helvetica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Helvetica"/>
    </font>
    <font>
      <sz val="12"/>
      <color rgb="FF000000"/>
      <name val="Helvetica"/>
    </font>
    <font>
      <sz val="12"/>
      <color theme="1"/>
      <name val="Helvetica"/>
    </font>
    <font>
      <sz val="10"/>
      <color theme="1"/>
      <name val="Helvetica"/>
    </font>
    <font>
      <sz val="10"/>
      <name val="Helvetica"/>
    </font>
    <font>
      <u/>
      <sz val="9"/>
      <color rgb="FF0000FF"/>
      <name val="Helvetica"/>
    </font>
    <font>
      <u/>
      <sz val="12"/>
      <color theme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2"/>
      <name val="CG Times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  <charset val="204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Futura Bk BT"/>
      <family val="2"/>
    </font>
    <font>
      <sz val="11"/>
      <color indexed="9"/>
      <name val="Calibri"/>
      <family val="2"/>
    </font>
    <font>
      <sz val="11"/>
      <color indexed="9"/>
      <name val="Futura Bk BT"/>
      <family val="2"/>
    </font>
    <font>
      <sz val="8"/>
      <color indexed="12"/>
      <name val="Palatino"/>
      <family val="1"/>
    </font>
    <font>
      <sz val="11"/>
      <color indexed="20"/>
      <name val="Calibri"/>
      <family val="2"/>
    </font>
    <font>
      <sz val="11"/>
      <color indexed="20"/>
      <name val="Futura Bk BT"/>
      <family val="2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Futura Bk BT"/>
      <family val="2"/>
    </font>
    <font>
      <b/>
      <sz val="11"/>
      <color indexed="9"/>
      <name val="Calibri"/>
      <family val="2"/>
    </font>
    <font>
      <b/>
      <sz val="11"/>
      <color indexed="9"/>
      <name val="Futura Bk BT"/>
      <family val="2"/>
    </font>
    <font>
      <sz val="11"/>
      <name val="Tms Rmn"/>
    </font>
    <font>
      <sz val="8"/>
      <name val="Palatino"/>
      <family val="1"/>
    </font>
    <font>
      <sz val="12"/>
      <color indexed="8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color indexed="16"/>
      <name val="Palatino"/>
      <family val="1"/>
    </font>
    <font>
      <sz val="10"/>
      <color indexed="12"/>
      <name val="Arial"/>
      <family val="2"/>
    </font>
    <font>
      <b/>
      <sz val="11"/>
      <color indexed="55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Futura Bk BT"/>
      <family val="2"/>
    </font>
    <font>
      <b/>
      <sz val="8"/>
      <name val="Tahoma"/>
      <family val="2"/>
    </font>
    <font>
      <sz val="11"/>
      <color indexed="10"/>
      <name val="Arial"/>
      <family val="2"/>
    </font>
    <font>
      <sz val="9.5"/>
      <color indexed="23"/>
      <name val="Helvetica-Black"/>
    </font>
    <font>
      <sz val="8"/>
      <name val="Times New Roman"/>
      <family val="1"/>
    </font>
    <font>
      <sz val="7"/>
      <name val="Palatino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11"/>
      <color indexed="17"/>
      <name val="Futura Bk BT"/>
      <family val="2"/>
    </font>
    <font>
      <sz val="6"/>
      <color indexed="16"/>
      <name val="Palatino"/>
      <family val="1"/>
    </font>
    <font>
      <sz val="6"/>
      <name val="Palatino"/>
      <family val="1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5"/>
      <color indexed="9"/>
      <name val="Futura Bk BT"/>
      <family val="2"/>
    </font>
    <font>
      <sz val="10"/>
      <name val="Helvetica-Black"/>
    </font>
    <font>
      <b/>
      <sz val="13"/>
      <color indexed="56"/>
      <name val="Calibri"/>
      <family val="2"/>
    </font>
    <font>
      <b/>
      <sz val="13"/>
      <color indexed="9"/>
      <name val="Futura Bk BT"/>
      <family val="2"/>
    </font>
    <font>
      <sz val="10"/>
      <name val="Palatino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i/>
      <sz val="14"/>
      <name val="Palatino"/>
      <family val="1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2"/>
      <color indexed="54"/>
      <name val="Arial"/>
      <family val="2"/>
    </font>
    <font>
      <u/>
      <sz val="10"/>
      <color indexed="54"/>
      <name val="Arial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62"/>
      <name val="Futura Bk BT"/>
      <family val="2"/>
    </font>
    <font>
      <sz val="11"/>
      <color indexed="52"/>
      <name val="Calibri"/>
      <family val="2"/>
    </font>
    <font>
      <sz val="11"/>
      <color indexed="52"/>
      <name val="Futura Bk BT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60"/>
      <name val="Futura Bk BT"/>
      <family val="2"/>
    </font>
    <font>
      <sz val="7"/>
      <name val="Small Fonts"/>
      <family val="2"/>
    </font>
    <font>
      <sz val="12"/>
      <name val="Helv"/>
    </font>
    <font>
      <b/>
      <i/>
      <sz val="16"/>
      <name val="Helv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8"/>
      <name val="Tahoma"/>
      <family val="2"/>
    </font>
    <font>
      <b/>
      <sz val="11"/>
      <color indexed="63"/>
      <name val="Calibri"/>
      <family val="2"/>
    </font>
    <font>
      <b/>
      <sz val="11"/>
      <color indexed="63"/>
      <name val="Futura Bk B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color indexed="8"/>
      <name val="Calibri"/>
      <family val="2"/>
    </font>
    <font>
      <sz val="8"/>
      <name val="Helvetica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4"/>
      <name val="Arial MT"/>
    </font>
    <font>
      <sz val="10"/>
      <name val="Tahoma"/>
      <family val="2"/>
    </font>
    <font>
      <i/>
      <sz val="7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2"/>
      <name val="Palatino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8"/>
      <color indexed="9"/>
      <name val="Futura Bk BT"/>
      <family val="2"/>
    </font>
    <font>
      <b/>
      <sz val="11"/>
      <color indexed="8"/>
      <name val="Futura Bk BT"/>
      <family val="2"/>
    </font>
    <font>
      <b/>
      <sz val="8"/>
      <name val="Palatino"/>
      <family val="1"/>
    </font>
    <font>
      <sz val="11"/>
      <color indexed="10"/>
      <name val="Calibri"/>
      <family val="2"/>
    </font>
    <font>
      <sz val="11"/>
      <color indexed="10"/>
      <name val="Futura Bk BT"/>
      <family val="2"/>
    </font>
    <font>
      <u/>
      <sz val="10"/>
      <color indexed="30"/>
      <name val="Arial"/>
      <family val="2"/>
    </font>
    <font>
      <b/>
      <sz val="11"/>
      <name val="Helvetica"/>
    </font>
    <font>
      <u/>
      <sz val="10"/>
      <color rgb="FF0000FF"/>
      <name val="Arial"/>
      <family val="2"/>
    </font>
    <font>
      <sz val="11"/>
      <color rgb="FFFF0000"/>
      <name val="Helvetica"/>
    </font>
  </fonts>
  <fills count="9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B8DEDA"/>
        <bgColor indexed="64"/>
      </patternFill>
    </fill>
  </fills>
  <borders count="70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medium">
        <color theme="0"/>
      </left>
      <right style="medium">
        <color theme="2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2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3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2"/>
      </left>
      <right/>
      <top style="medium">
        <color theme="0"/>
      </top>
      <bottom/>
      <diagonal/>
    </border>
  </borders>
  <cellStyleXfs count="1620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22" applyNumberFormat="0" applyAlignment="0" applyProtection="0"/>
    <xf numFmtId="0" fontId="37" fillId="11" borderId="23" applyNumberFormat="0" applyAlignment="0" applyProtection="0"/>
    <xf numFmtId="0" fontId="38" fillId="11" borderId="22" applyNumberFormat="0" applyAlignment="0" applyProtection="0"/>
    <xf numFmtId="0" fontId="39" fillId="0" borderId="24" applyNumberFormat="0" applyFill="0" applyAlignment="0" applyProtection="0"/>
    <xf numFmtId="0" fontId="40" fillId="12" borderId="25" applyNumberFormat="0" applyAlignment="0" applyProtection="0"/>
    <xf numFmtId="0" fontId="41" fillId="0" borderId="0" applyNumberFormat="0" applyFill="0" applyBorder="0" applyAlignment="0" applyProtection="0"/>
    <xf numFmtId="0" fontId="12" fillId="13" borderId="26" applyNumberFormat="0" applyFont="0" applyAlignment="0" applyProtection="0"/>
    <xf numFmtId="0" fontId="42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4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43" fillId="37" borderId="0" applyNumberFormat="0" applyBorder="0" applyAlignment="0" applyProtection="0"/>
    <xf numFmtId="0" fontId="44" fillId="0" borderId="0"/>
    <xf numFmtId="0" fontId="45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2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172" fontId="9" fillId="0" borderId="0" applyFill="0" applyBorder="0" applyAlignment="0" applyProtection="0"/>
    <xf numFmtId="0" fontId="45" fillId="0" borderId="0">
      <alignment vertical="top"/>
    </xf>
    <xf numFmtId="0" fontId="9" fillId="0" borderId="0"/>
    <xf numFmtId="0" fontId="9" fillId="0" borderId="0"/>
    <xf numFmtId="0" fontId="45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>
      <alignment vertical="top"/>
    </xf>
    <xf numFmtId="0" fontId="45" fillId="0" borderId="0">
      <alignment vertical="top"/>
    </xf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54" fillId="0" borderId="39" applyNumberFormat="0" applyFill="0" applyProtection="0">
      <alignment horizontal="center"/>
    </xf>
    <xf numFmtId="0" fontId="9" fillId="0" borderId="0"/>
    <xf numFmtId="167" fontId="9" fillId="0" borderId="0" applyFont="0" applyFill="0" applyBorder="0" applyProtection="0">
      <alignment horizontal="right"/>
    </xf>
    <xf numFmtId="167" fontId="9" fillId="0" borderId="0" applyFont="0" applyFill="0" applyBorder="0" applyProtection="0">
      <alignment horizontal="right"/>
    </xf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6" fillId="40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6" fillId="40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6" fillId="4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6" fillId="40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6" fillId="40" borderId="0" applyNumberFormat="0" applyBorder="0" applyAlignment="0" applyProtection="0"/>
    <xf numFmtId="170" fontId="9" fillId="0" borderId="0" applyFont="0" applyFill="0" applyBorder="0" applyProtection="0">
      <alignment horizontal="right"/>
    </xf>
    <xf numFmtId="170" fontId="9" fillId="0" borderId="0" applyFont="0" applyFill="0" applyBorder="0" applyProtection="0">
      <alignment horizontal="right"/>
    </xf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6" fillId="40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6" fillId="40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6" fillId="49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6" fillId="49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6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6" fillId="40" borderId="0" applyNumberFormat="0" applyBorder="0" applyAlignment="0" applyProtection="0"/>
    <xf numFmtId="171" fontId="9" fillId="0" borderId="0" applyFont="0" applyFill="0" applyBorder="0" applyProtection="0">
      <alignment horizontal="right"/>
    </xf>
    <xf numFmtId="171" fontId="9" fillId="0" borderId="0" applyFont="0" applyFill="0" applyBorder="0" applyProtection="0">
      <alignment horizontal="right"/>
    </xf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8" fillId="40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8" fillId="49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8" fillId="4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8" fillId="49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40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8" fillId="40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8" fillId="4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8" fillId="54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8" fillId="54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8" fillId="56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8" fillId="40" borderId="0" applyNumberFormat="0" applyBorder="0" applyAlignment="0" applyProtection="0"/>
    <xf numFmtId="0" fontId="59" fillId="0" borderId="0" applyNumberFormat="0" applyFill="0" applyBorder="0" applyAlignment="0">
      <protection locked="0"/>
    </xf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1" fillId="41" borderId="0" applyNumberFormat="0" applyBorder="0" applyAlignment="0" applyProtection="0"/>
    <xf numFmtId="173" fontId="9" fillId="0" borderId="0" applyBorder="0"/>
    <xf numFmtId="0" fontId="62" fillId="0" borderId="0" applyNumberFormat="0" applyAlignment="0">
      <alignment horizontal="left"/>
    </xf>
    <xf numFmtId="174" fontId="63" fillId="0" borderId="40" applyAlignment="0" applyProtection="0"/>
    <xf numFmtId="49" fontId="64" fillId="0" borderId="0" applyFont="0" applyFill="0" applyBorder="0" applyAlignment="0" applyProtection="0">
      <alignment horizontal="left"/>
    </xf>
    <xf numFmtId="3" fontId="65" fillId="0" borderId="0" applyAlignment="0" applyProtection="0"/>
    <xf numFmtId="168" fontId="47" fillId="0" borderId="0" applyFill="0" applyBorder="0" applyAlignment="0" applyProtection="0"/>
    <xf numFmtId="49" fontId="47" fillId="0" borderId="0" applyNumberFormat="0" applyAlignment="0" applyProtection="0">
      <alignment horizontal="left"/>
    </xf>
    <xf numFmtId="49" fontId="66" fillId="0" borderId="41" applyNumberFormat="0" applyAlignment="0" applyProtection="0">
      <alignment horizontal="left" wrapText="1"/>
    </xf>
    <xf numFmtId="49" fontId="66" fillId="0" borderId="0" applyNumberFormat="0" applyAlignment="0" applyProtection="0">
      <alignment horizontal="left" wrapText="1"/>
    </xf>
    <xf numFmtId="49" fontId="67" fillId="0" borderId="0" applyAlignment="0" applyProtection="0">
      <alignment horizontal="left"/>
    </xf>
    <xf numFmtId="0" fontId="68" fillId="49" borderId="42" applyNumberFormat="0" applyAlignment="0" applyProtection="0"/>
    <xf numFmtId="0" fontId="68" fillId="49" borderId="42" applyNumberFormat="0" applyAlignment="0" applyProtection="0"/>
    <xf numFmtId="0" fontId="69" fillId="49" borderId="42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0" fillId="60" borderId="43" applyNumberFormat="0" applyAlignment="0" applyProtection="0"/>
    <xf numFmtId="0" fontId="70" fillId="60" borderId="43" applyNumberFormat="0" applyAlignment="0" applyProtection="0"/>
    <xf numFmtId="0" fontId="71" fillId="60" borderId="43" applyNumberFormat="0" applyAlignment="0" applyProtection="0"/>
    <xf numFmtId="171" fontId="65" fillId="0" borderId="0" applyFont="0" applyFill="0" applyBorder="0" applyProtection="0">
      <alignment horizontal="right"/>
    </xf>
    <xf numFmtId="175" fontId="65" fillId="0" borderId="0" applyFont="0" applyFill="0" applyBorder="0" applyProtection="0">
      <alignment horizontal="left"/>
    </xf>
    <xf numFmtId="176" fontId="50" fillId="61" borderId="37"/>
    <xf numFmtId="3" fontId="72" fillId="0" borderId="0"/>
    <xf numFmtId="3" fontId="72" fillId="0" borderId="0"/>
    <xf numFmtId="3" fontId="72" fillId="0" borderId="0"/>
    <xf numFmtId="3" fontId="72" fillId="0" borderId="0"/>
    <xf numFmtId="3" fontId="72" fillId="0" borderId="0"/>
    <xf numFmtId="3" fontId="72" fillId="0" borderId="0"/>
    <xf numFmtId="3" fontId="72" fillId="0" borderId="0"/>
    <xf numFmtId="3" fontId="72" fillId="0" borderId="0"/>
    <xf numFmtId="0" fontId="73" fillId="0" borderId="0" applyFont="0" applyFill="0" applyBorder="0" applyAlignment="0" applyProtection="0">
      <alignment horizontal="right"/>
    </xf>
    <xf numFmtId="177" fontId="73" fillId="0" borderId="0" applyFont="0" applyFill="0" applyBorder="0" applyAlignment="0" applyProtection="0"/>
    <xf numFmtId="178" fontId="73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9" fontId="73" fillId="0" borderId="0" applyFont="0" applyFill="0" applyBorder="0" applyAlignment="0" applyProtection="0"/>
    <xf numFmtId="180" fontId="73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181" fontId="7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2" fontId="73" fillId="0" borderId="0" applyFont="0" applyFill="0" applyBorder="0" applyAlignment="0" applyProtection="0"/>
    <xf numFmtId="3" fontId="75" fillId="0" borderId="0" applyFont="0" applyFill="0" applyBorder="0" applyAlignment="0" applyProtection="0"/>
    <xf numFmtId="0" fontId="76" fillId="0" borderId="0"/>
    <xf numFmtId="0" fontId="77" fillId="0" borderId="0"/>
    <xf numFmtId="0" fontId="76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46" fillId="0" borderId="0">
      <alignment horizontal="left"/>
    </xf>
    <xf numFmtId="0" fontId="46" fillId="0" borderId="0">
      <alignment horizontal="left"/>
    </xf>
    <xf numFmtId="0" fontId="9" fillId="0" borderId="0">
      <alignment horizontal="left"/>
    </xf>
    <xf numFmtId="0" fontId="9" fillId="0" borderId="0"/>
    <xf numFmtId="0" fontId="9" fillId="0" borderId="0">
      <alignment horizontal="left"/>
    </xf>
    <xf numFmtId="0" fontId="73" fillId="0" borderId="0" applyFont="0" applyFill="0" applyBorder="0" applyAlignment="0" applyProtection="0">
      <alignment horizontal="right"/>
    </xf>
    <xf numFmtId="4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78" fillId="0" borderId="0" applyFont="0" applyFill="0" applyBorder="0" applyAlignment="0" applyProtection="0"/>
    <xf numFmtId="0" fontId="73" fillId="0" borderId="0" applyFill="0" applyBorder="0" applyProtection="0"/>
    <xf numFmtId="44" fontId="56" fillId="0" borderId="0" applyFont="0" applyFill="0" applyBorder="0" applyAlignment="0" applyProtection="0"/>
    <xf numFmtId="185" fontId="78" fillId="0" borderId="0" applyFont="0" applyFill="0" applyBorder="0" applyAlignment="0" applyProtection="0"/>
    <xf numFmtId="44" fontId="79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80" fillId="0" borderId="34" applyNumberFormat="0" applyBorder="0" applyAlignment="0" applyProtection="0">
      <alignment horizontal="right" vertical="center"/>
    </xf>
    <xf numFmtId="0" fontId="9" fillId="0" borderId="0">
      <protection locked="0"/>
    </xf>
    <xf numFmtId="0" fontId="9" fillId="0" borderId="0"/>
    <xf numFmtId="0" fontId="73" fillId="0" borderId="44" applyNumberFormat="0" applyFont="0" applyFill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2" fontId="75" fillId="0" borderId="0" applyFont="0" applyFill="0" applyBorder="0" applyAlignment="0" applyProtection="0"/>
    <xf numFmtId="0" fontId="83" fillId="0" borderId="0"/>
    <xf numFmtId="0" fontId="84" fillId="0" borderId="0">
      <alignment horizontal="right"/>
      <protection locked="0"/>
    </xf>
    <xf numFmtId="0" fontId="9" fillId="0" borderId="28"/>
    <xf numFmtId="0" fontId="9" fillId="0" borderId="0">
      <alignment horizontal="left"/>
    </xf>
    <xf numFmtId="0" fontId="85" fillId="0" borderId="0">
      <alignment horizontal="left"/>
    </xf>
    <xf numFmtId="0" fontId="86" fillId="0" borderId="0" applyFill="0" applyBorder="0" applyProtection="0">
      <alignment horizontal="left"/>
    </xf>
    <xf numFmtId="0" fontId="86" fillId="0" borderId="0">
      <alignment horizontal="left"/>
    </xf>
    <xf numFmtId="0" fontId="87" fillId="0" borderId="0" applyNumberFormat="0" applyFill="0" applyBorder="0" applyProtection="0">
      <alignment horizontal="left"/>
    </xf>
    <xf numFmtId="0" fontId="88" fillId="0" borderId="0">
      <alignment horizontal="left"/>
    </xf>
    <xf numFmtId="0" fontId="87" fillId="0" borderId="0">
      <alignment horizontal="left"/>
    </xf>
    <xf numFmtId="0" fontId="9" fillId="0" borderId="0" applyFont="0" applyFill="0" applyBorder="0" applyProtection="0">
      <alignment horizontal="right"/>
    </xf>
    <xf numFmtId="0" fontId="9" fillId="0" borderId="0" applyFont="0" applyFill="0" applyBorder="0" applyProtection="0">
      <alignment horizontal="right"/>
    </xf>
    <xf numFmtId="0" fontId="89" fillId="42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NumberFormat="0" applyBorder="0" applyAlignment="0" applyProtection="0"/>
    <xf numFmtId="38" fontId="47" fillId="62" borderId="0" applyNumberFormat="0" applyBorder="0" applyAlignment="0" applyProtection="0"/>
    <xf numFmtId="0" fontId="9" fillId="0" borderId="0"/>
    <xf numFmtId="0" fontId="9" fillId="0" borderId="0"/>
    <xf numFmtId="0" fontId="73" fillId="0" borderId="0" applyFont="0" applyFill="0" applyBorder="0" applyAlignment="0" applyProtection="0">
      <alignment horizontal="right"/>
    </xf>
    <xf numFmtId="0" fontId="91" fillId="0" borderId="0" applyProtection="0">
      <alignment horizontal="right"/>
    </xf>
    <xf numFmtId="0" fontId="92" fillId="0" borderId="0">
      <alignment horizontal="left"/>
    </xf>
    <xf numFmtId="0" fontId="92" fillId="0" borderId="0">
      <alignment horizontal="left"/>
    </xf>
    <xf numFmtId="0" fontId="52" fillId="0" borderId="33" applyNumberFormat="0" applyAlignment="0" applyProtection="0">
      <alignment horizontal="left" vertical="center"/>
    </xf>
    <xf numFmtId="0" fontId="52" fillId="0" borderId="35">
      <alignment horizontal="left" vertical="center"/>
    </xf>
    <xf numFmtId="0" fontId="93" fillId="63" borderId="45" applyProtection="0">
      <alignment horizontal="right"/>
    </xf>
    <xf numFmtId="0" fontId="94" fillId="63" borderId="0" applyProtection="0">
      <alignment horizontal="left"/>
    </xf>
    <xf numFmtId="0" fontId="95" fillId="0" borderId="0" applyNumberFormat="0" applyFill="0" applyBorder="0" applyAlignment="0" applyProtection="0"/>
    <xf numFmtId="0" fontId="96" fillId="0" borderId="46" applyNumberFormat="0" applyFill="0" applyAlignment="0" applyProtection="0"/>
    <xf numFmtId="0" fontId="97" fillId="0" borderId="0">
      <alignment vertical="top" wrapText="1"/>
    </xf>
    <xf numFmtId="0" fontId="97" fillId="0" borderId="0">
      <alignment vertical="top" wrapText="1"/>
    </xf>
    <xf numFmtId="0" fontId="97" fillId="0" borderId="0">
      <alignment vertical="top" wrapText="1"/>
    </xf>
    <xf numFmtId="0" fontId="97" fillId="0" borderId="0">
      <alignment vertical="top" wrapText="1"/>
    </xf>
    <xf numFmtId="0" fontId="98" fillId="0" borderId="47" applyNumberFormat="0" applyFill="0" applyAlignment="0" applyProtection="0"/>
    <xf numFmtId="0" fontId="97" fillId="0" borderId="0">
      <alignment vertical="top" wrapText="1"/>
    </xf>
    <xf numFmtId="0" fontId="99" fillId="0" borderId="0">
      <alignment horizontal="left"/>
    </xf>
    <xf numFmtId="0" fontId="9" fillId="0" borderId="30">
      <alignment horizontal="left" vertical="top"/>
    </xf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190" fontId="52" fillId="0" borderId="0" applyNumberFormat="0" applyFill="0" applyAlignment="0" applyProtection="0"/>
    <xf numFmtId="190" fontId="52" fillId="0" borderId="0" applyNumberFormat="0" applyFill="0" applyAlignment="0" applyProtection="0"/>
    <xf numFmtId="0" fontId="101" fillId="0" borderId="47" applyNumberFormat="0" applyFill="0" applyAlignment="0" applyProtection="0"/>
    <xf numFmtId="190" fontId="52" fillId="0" borderId="0" applyNumberFormat="0" applyFill="0" applyAlignment="0" applyProtection="0"/>
    <xf numFmtId="0" fontId="102" fillId="0" borderId="0">
      <alignment horizontal="left"/>
    </xf>
    <xf numFmtId="0" fontId="9" fillId="0" borderId="30">
      <alignment horizontal="left" vertical="top"/>
    </xf>
    <xf numFmtId="0" fontId="103" fillId="0" borderId="49" applyNumberFormat="0" applyFill="0" applyAlignment="0" applyProtection="0"/>
    <xf numFmtId="0" fontId="103" fillId="0" borderId="49" applyNumberFormat="0" applyFill="0" applyAlignment="0" applyProtection="0"/>
    <xf numFmtId="190" fontId="104" fillId="0" borderId="0" applyNumberFormat="0" applyFill="0" applyAlignment="0" applyProtection="0"/>
    <xf numFmtId="190" fontId="104" fillId="0" borderId="0" applyNumberFormat="0" applyFill="0" applyAlignment="0" applyProtection="0"/>
    <xf numFmtId="0" fontId="71" fillId="0" borderId="50" applyNumberFormat="0" applyFill="0" applyAlignment="0" applyProtection="0"/>
    <xf numFmtId="190" fontId="104" fillId="0" borderId="0" applyNumberFormat="0" applyFill="0" applyAlignment="0" applyProtection="0"/>
    <xf numFmtId="0" fontId="105" fillId="0" borderId="0">
      <alignment horizontal="left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90" fontId="46" fillId="0" borderId="0" applyNumberFormat="0" applyFill="0" applyAlignment="0" applyProtection="0"/>
    <xf numFmtId="190" fontId="46" fillId="0" borderId="0" applyNumberFormat="0" applyFill="0" applyAlignment="0" applyProtection="0"/>
    <xf numFmtId="0" fontId="71" fillId="0" borderId="0" applyNumberFormat="0" applyFill="0" applyBorder="0" applyAlignment="0" applyProtection="0"/>
    <xf numFmtId="190" fontId="46" fillId="0" borderId="0" applyNumberFormat="0" applyFill="0" applyAlignment="0" applyProtection="0"/>
    <xf numFmtId="190" fontId="106" fillId="0" borderId="0" applyNumberFormat="0" applyFill="0" applyAlignment="0" applyProtection="0"/>
    <xf numFmtId="190" fontId="107" fillId="0" borderId="0" applyNumberFormat="0" applyFill="0" applyAlignment="0" applyProtection="0"/>
    <xf numFmtId="190" fontId="107" fillId="0" borderId="0" applyNumberFormat="0" applyFont="0" applyFill="0" applyBorder="0" applyAlignment="0" applyProtection="0"/>
    <xf numFmtId="190" fontId="107" fillId="0" borderId="0" applyNumberFormat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9" fillId="0" borderId="0">
      <alignment horizont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12" fillId="0" borderId="0" applyFill="0" applyBorder="0" applyProtection="0">
      <alignment horizontal="left"/>
    </xf>
    <xf numFmtId="10" fontId="47" fillId="64" borderId="31" applyNumberFormat="0" applyBorder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4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113" fillId="45" borderId="42" applyNumberFormat="0" applyAlignment="0" applyProtection="0"/>
    <xf numFmtId="0" fontId="78" fillId="0" borderId="0" applyFill="0" applyBorder="0" applyProtection="0"/>
    <xf numFmtId="0" fontId="78" fillId="0" borderId="0" applyFill="0" applyBorder="0" applyProtection="0"/>
    <xf numFmtId="0" fontId="78" fillId="0" borderId="0" applyFill="0" applyBorder="0" applyProtection="0"/>
    <xf numFmtId="0" fontId="78" fillId="0" borderId="0" applyFill="0" applyBorder="0" applyProtection="0"/>
    <xf numFmtId="0" fontId="93" fillId="0" borderId="51" applyProtection="0">
      <alignment horizontal="right"/>
    </xf>
    <xf numFmtId="0" fontId="93" fillId="0" borderId="45" applyProtection="0">
      <alignment horizontal="right"/>
    </xf>
    <xf numFmtId="0" fontId="93" fillId="0" borderId="52" applyProtection="0">
      <alignment horizontal="center"/>
      <protection locked="0"/>
    </xf>
    <xf numFmtId="0" fontId="9" fillId="0" borderId="0"/>
    <xf numFmtId="0" fontId="115" fillId="0" borderId="53" applyNumberFormat="0" applyFill="0" applyAlignment="0" applyProtection="0"/>
    <xf numFmtId="0" fontId="115" fillId="0" borderId="53" applyNumberFormat="0" applyFill="0" applyAlignment="0" applyProtection="0"/>
    <xf numFmtId="0" fontId="116" fillId="0" borderId="53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91" fontId="73" fillId="0" borderId="0" applyFont="0" applyFill="0" applyBorder="0" applyAlignment="0" applyProtection="0"/>
    <xf numFmtId="192" fontId="73" fillId="0" borderId="0" applyFont="0" applyFill="0" applyBorder="0" applyAlignment="0" applyProtection="0"/>
    <xf numFmtId="193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17" fillId="0" borderId="0" applyNumberFormat="0">
      <alignment horizontal="left"/>
    </xf>
    <xf numFmtId="0" fontId="73" fillId="0" borderId="0" applyFont="0" applyFill="0" applyBorder="0" applyAlignment="0" applyProtection="0">
      <alignment horizontal="right"/>
    </xf>
    <xf numFmtId="194" fontId="73" fillId="0" borderId="0" applyFont="0" applyFill="0" applyBorder="0" applyAlignment="0" applyProtection="0">
      <alignment horizontal="right"/>
    </xf>
    <xf numFmtId="1" fontId="9" fillId="0" borderId="0" applyFont="0" applyFill="0" applyBorder="0" applyProtection="0">
      <alignment horizontal="right"/>
    </xf>
    <xf numFmtId="1" fontId="9" fillId="0" borderId="0" applyFont="0" applyFill="0" applyBorder="0" applyProtection="0">
      <alignment horizontal="right"/>
    </xf>
    <xf numFmtId="0" fontId="118" fillId="65" borderId="0" applyNumberFormat="0" applyBorder="0" applyAlignment="0" applyProtection="0"/>
    <xf numFmtId="0" fontId="118" fillId="65" borderId="0" applyNumberFormat="0" applyBorder="0" applyAlignment="0" applyProtection="0"/>
    <xf numFmtId="0" fontId="119" fillId="65" borderId="0" applyNumberFormat="0" applyBorder="0" applyAlignment="0" applyProtection="0"/>
    <xf numFmtId="37" fontId="120" fillId="0" borderId="0"/>
    <xf numFmtId="0" fontId="121" fillId="0" borderId="0"/>
    <xf numFmtId="3" fontId="122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73" fillId="0" borderId="0" applyFill="0" applyBorder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55" fillId="0" borderId="0"/>
    <xf numFmtId="0" fontId="9" fillId="0" borderId="0">
      <alignment vertical="top"/>
    </xf>
    <xf numFmtId="0" fontId="51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9" fillId="0" borderId="0"/>
    <xf numFmtId="0" fontId="9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9" fillId="0" borderId="0">
      <alignment vertical="top"/>
    </xf>
    <xf numFmtId="0" fontId="9" fillId="0" borderId="0"/>
    <xf numFmtId="0" fontId="9" fillId="0" borderId="0"/>
    <xf numFmtId="0" fontId="19" fillId="0" borderId="0"/>
    <xf numFmtId="0" fontId="74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9" fillId="0" borderId="0"/>
    <xf numFmtId="0" fontId="74" fillId="0" borderId="0"/>
    <xf numFmtId="0" fontId="56" fillId="0" borderId="0"/>
    <xf numFmtId="0" fontId="74" fillId="0" borderId="0"/>
    <xf numFmtId="0" fontId="19" fillId="0" borderId="0"/>
    <xf numFmtId="0" fontId="56" fillId="0" borderId="0"/>
    <xf numFmtId="0" fontId="74" fillId="0" borderId="0"/>
    <xf numFmtId="0" fontId="74" fillId="0" borderId="0"/>
    <xf numFmtId="0" fontId="56" fillId="0" borderId="0"/>
    <xf numFmtId="0" fontId="9" fillId="0" borderId="0"/>
    <xf numFmtId="0" fontId="9" fillId="0" borderId="0">
      <alignment vertical="top"/>
    </xf>
    <xf numFmtId="0" fontId="74" fillId="0" borderId="0"/>
    <xf numFmtId="0" fontId="74" fillId="0" borderId="0"/>
    <xf numFmtId="0" fontId="9" fillId="0" borderId="0">
      <alignment vertical="top"/>
    </xf>
    <xf numFmtId="0" fontId="74" fillId="0" borderId="0"/>
    <xf numFmtId="0" fontId="74" fillId="0" borderId="0"/>
    <xf numFmtId="0" fontId="74" fillId="0" borderId="0"/>
    <xf numFmtId="0" fontId="74" fillId="0" borderId="0"/>
    <xf numFmtId="172" fontId="9" fillId="0" borderId="0" applyFill="0" applyBorder="0" applyAlignment="0" applyProtection="0"/>
    <xf numFmtId="0" fontId="74" fillId="0" borderId="0"/>
    <xf numFmtId="0" fontId="123" fillId="0" borderId="0"/>
    <xf numFmtId="0" fontId="9" fillId="0" borderId="0">
      <alignment vertical="top"/>
    </xf>
    <xf numFmtId="0" fontId="45" fillId="0" borderId="0"/>
    <xf numFmtId="0" fontId="55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9" fillId="0" borderId="0"/>
    <xf numFmtId="0" fontId="56" fillId="0" borderId="0"/>
    <xf numFmtId="0" fontId="56" fillId="0" borderId="0"/>
    <xf numFmtId="0" fontId="12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56" fillId="0" borderId="0"/>
    <xf numFmtId="0" fontId="9" fillId="0" borderId="0">
      <alignment vertical="top"/>
    </xf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12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4" fillId="0" borderId="0"/>
    <xf numFmtId="0" fontId="125" fillId="38" borderId="0"/>
    <xf numFmtId="0" fontId="74" fillId="0" borderId="0"/>
    <xf numFmtId="0" fontId="9" fillId="0" borderId="0"/>
    <xf numFmtId="0" fontId="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19" fillId="0" borderId="0"/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66" borderId="54" applyNumberFormat="0" applyFont="0" applyAlignment="0" applyProtection="0"/>
    <xf numFmtId="0" fontId="56" fillId="66" borderId="54" applyNumberFormat="0" applyFont="0" applyAlignment="0" applyProtection="0"/>
    <xf numFmtId="0" fontId="126" fillId="0" borderId="0"/>
    <xf numFmtId="0" fontId="83" fillId="0" borderId="0"/>
    <xf numFmtId="0" fontId="83" fillId="0" borderId="0"/>
    <xf numFmtId="0" fontId="127" fillId="49" borderId="55" applyNumberFormat="0" applyAlignment="0" applyProtection="0"/>
    <xf numFmtId="0" fontId="127" fillId="49" borderId="55" applyNumberFormat="0" applyAlignment="0" applyProtection="0"/>
    <xf numFmtId="0" fontId="128" fillId="49" borderId="55" applyNumberFormat="0" applyAlignment="0" applyProtection="0"/>
    <xf numFmtId="40" fontId="129" fillId="38" borderId="0">
      <alignment horizontal="right"/>
    </xf>
    <xf numFmtId="0" fontId="130" fillId="38" borderId="0">
      <alignment horizontal="right"/>
    </xf>
    <xf numFmtId="0" fontId="131" fillId="38" borderId="56"/>
    <xf numFmtId="0" fontId="131" fillId="0" borderId="0" applyBorder="0">
      <alignment horizontal="centerContinuous"/>
    </xf>
    <xf numFmtId="0" fontId="132" fillId="0" borderId="0" applyBorder="0">
      <alignment horizontal="centerContinuous"/>
    </xf>
    <xf numFmtId="195" fontId="9" fillId="0" borderId="0" applyFont="0" applyFill="0" applyBorder="0" applyProtection="0">
      <alignment horizontal="right"/>
    </xf>
    <xf numFmtId="195" fontId="9" fillId="0" borderId="0" applyFont="0" applyFill="0" applyBorder="0" applyProtection="0">
      <alignment horizontal="right"/>
    </xf>
    <xf numFmtId="1" fontId="133" fillId="0" borderId="0" applyProtection="0">
      <alignment horizontal="right" vertical="center"/>
    </xf>
    <xf numFmtId="9" fontId="26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96" fontId="78" fillId="0" borderId="0" applyFont="0" applyFill="0" applyBorder="0" applyAlignment="0" applyProtection="0"/>
    <xf numFmtId="3" fontId="47" fillId="67" borderId="57"/>
    <xf numFmtId="3" fontId="47" fillId="0" borderId="57" applyFont="0" applyFill="0" applyBorder="0" applyAlignment="0" applyProtection="0">
      <protection locked="0"/>
    </xf>
    <xf numFmtId="0" fontId="126" fillId="0" borderId="0"/>
    <xf numFmtId="0" fontId="9" fillId="0" borderId="0"/>
    <xf numFmtId="0" fontId="47" fillId="0" borderId="0"/>
    <xf numFmtId="197" fontId="135" fillId="0" borderId="0"/>
    <xf numFmtId="0" fontId="9" fillId="0" borderId="0"/>
    <xf numFmtId="0" fontId="9" fillId="0" borderId="0"/>
    <xf numFmtId="2" fontId="136" fillId="68" borderId="36" applyAlignment="0" applyProtection="0">
      <protection locked="0"/>
    </xf>
    <xf numFmtId="0" fontId="137" fillId="64" borderId="36" applyNumberFormat="0" applyAlignment="0" applyProtection="0"/>
    <xf numFmtId="0" fontId="138" fillId="69" borderId="31" applyNumberFormat="0" applyAlignment="0" applyProtection="0">
      <alignment horizontal="center" vertical="center"/>
    </xf>
    <xf numFmtId="0" fontId="47" fillId="0" borderId="0"/>
    <xf numFmtId="0" fontId="9" fillId="0" borderId="0"/>
    <xf numFmtId="4" fontId="45" fillId="70" borderId="55" applyNumberFormat="0" applyProtection="0">
      <alignment vertical="center"/>
    </xf>
    <xf numFmtId="4" fontId="139" fillId="70" borderId="55" applyNumberFormat="0" applyProtection="0">
      <alignment vertical="center"/>
    </xf>
    <xf numFmtId="4" fontId="45" fillId="70" borderId="55" applyNumberFormat="0" applyProtection="0">
      <alignment horizontal="left" vertical="center"/>
    </xf>
    <xf numFmtId="4" fontId="45" fillId="70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4" fontId="45" fillId="72" borderId="55" applyNumberFormat="0" applyProtection="0">
      <alignment horizontal="right" vertical="center"/>
    </xf>
    <xf numFmtId="4" fontId="45" fillId="73" borderId="55" applyNumberFormat="0" applyProtection="0">
      <alignment horizontal="right" vertical="center"/>
    </xf>
    <xf numFmtId="4" fontId="45" fillId="74" borderId="55" applyNumberFormat="0" applyProtection="0">
      <alignment horizontal="right" vertical="center"/>
    </xf>
    <xf numFmtId="4" fontId="45" fillId="75" borderId="55" applyNumberFormat="0" applyProtection="0">
      <alignment horizontal="right" vertical="center"/>
    </xf>
    <xf numFmtId="4" fontId="45" fillId="76" borderId="55" applyNumberFormat="0" applyProtection="0">
      <alignment horizontal="right" vertical="center"/>
    </xf>
    <xf numFmtId="4" fontId="45" fillId="77" borderId="55" applyNumberFormat="0" applyProtection="0">
      <alignment horizontal="right" vertical="center"/>
    </xf>
    <xf numFmtId="4" fontId="45" fillId="78" borderId="55" applyNumberFormat="0" applyProtection="0">
      <alignment horizontal="right" vertical="center"/>
    </xf>
    <xf numFmtId="4" fontId="45" fillId="79" borderId="55" applyNumberFormat="0" applyProtection="0">
      <alignment horizontal="right" vertical="center"/>
    </xf>
    <xf numFmtId="4" fontId="45" fillId="80" borderId="55" applyNumberFormat="0" applyProtection="0">
      <alignment horizontal="right" vertical="center"/>
    </xf>
    <xf numFmtId="4" fontId="50" fillId="81" borderId="55" applyNumberFormat="0" applyProtection="0">
      <alignment horizontal="left" vertical="center"/>
    </xf>
    <xf numFmtId="4" fontId="45" fillId="82" borderId="58" applyNumberFormat="0" applyProtection="0">
      <alignment horizontal="left" vertical="center"/>
    </xf>
    <xf numFmtId="4" fontId="140" fillId="83" borderId="0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4" fontId="45" fillId="82" borderId="55" applyNumberFormat="0" applyProtection="0">
      <alignment horizontal="left" vertical="center"/>
    </xf>
    <xf numFmtId="4" fontId="45" fillId="84" borderId="55" applyNumberFormat="0" applyProtection="0">
      <alignment horizontal="left" vertical="center"/>
    </xf>
    <xf numFmtId="0" fontId="9" fillId="84" borderId="55" applyNumberFormat="0" applyProtection="0">
      <alignment horizontal="left" vertical="center"/>
    </xf>
    <xf numFmtId="0" fontId="9" fillId="84" borderId="55" applyNumberFormat="0" applyProtection="0">
      <alignment horizontal="left" vertical="center"/>
    </xf>
    <xf numFmtId="0" fontId="9" fillId="69" borderId="55" applyNumberFormat="0" applyProtection="0">
      <alignment horizontal="left" vertical="center"/>
    </xf>
    <xf numFmtId="0" fontId="9" fillId="69" borderId="55" applyNumberFormat="0" applyProtection="0">
      <alignment horizontal="left" vertical="center"/>
    </xf>
    <xf numFmtId="0" fontId="9" fillId="62" borderId="55" applyNumberFormat="0" applyProtection="0">
      <alignment horizontal="left" vertical="center"/>
    </xf>
    <xf numFmtId="0" fontId="9" fillId="62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4" fontId="45" fillId="64" borderId="55" applyNumberFormat="0" applyProtection="0">
      <alignment vertical="center"/>
    </xf>
    <xf numFmtId="4" fontId="139" fillId="64" borderId="55" applyNumberFormat="0" applyProtection="0">
      <alignment vertical="center"/>
    </xf>
    <xf numFmtId="4" fontId="45" fillId="64" borderId="55" applyNumberFormat="0" applyProtection="0">
      <alignment horizontal="left" vertical="center"/>
    </xf>
    <xf numFmtId="4" fontId="45" fillId="64" borderId="55" applyNumberFormat="0" applyProtection="0">
      <alignment horizontal="left" vertical="center"/>
    </xf>
    <xf numFmtId="4" fontId="45" fillId="82" borderId="55" applyNumberFormat="0" applyProtection="0">
      <alignment horizontal="right" vertical="center"/>
    </xf>
    <xf numFmtId="4" fontId="139" fillId="82" borderId="55" applyNumberFormat="0" applyProtection="0">
      <alignment horizontal="right" vertical="center"/>
    </xf>
    <xf numFmtId="0" fontId="9" fillId="71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141" fillId="0" borderId="0"/>
    <xf numFmtId="4" fontId="142" fillId="82" borderId="55" applyNumberFormat="0" applyProtection="0">
      <alignment horizontal="right" vertical="center"/>
    </xf>
    <xf numFmtId="0" fontId="9" fillId="0" borderId="28"/>
    <xf numFmtId="0" fontId="45" fillId="0" borderId="0">
      <alignment vertical="top"/>
    </xf>
    <xf numFmtId="0" fontId="9" fillId="0" borderId="0"/>
    <xf numFmtId="0" fontId="9" fillId="0" borderId="0"/>
    <xf numFmtId="0" fontId="53" fillId="0" borderId="0"/>
    <xf numFmtId="0" fontId="45" fillId="0" borderId="0">
      <alignment vertical="top"/>
    </xf>
    <xf numFmtId="0" fontId="9" fillId="0" borderId="0"/>
    <xf numFmtId="0" fontId="9" fillId="0" borderId="0">
      <alignment vertical="top"/>
    </xf>
    <xf numFmtId="0" fontId="143" fillId="38" borderId="32">
      <alignment horizontal="center"/>
    </xf>
    <xf numFmtId="0" fontId="144" fillId="85" borderId="59"/>
    <xf numFmtId="3" fontId="145" fillId="38" borderId="0"/>
    <xf numFmtId="3" fontId="143" fillId="38" borderId="0"/>
    <xf numFmtId="0" fontId="145" fillId="38" borderId="0"/>
    <xf numFmtId="0" fontId="143" fillId="38" borderId="0"/>
    <xf numFmtId="0" fontId="145" fillId="38" borderId="0">
      <alignment horizontal="center"/>
    </xf>
    <xf numFmtId="0" fontId="9" fillId="0" borderId="29"/>
    <xf numFmtId="0" fontId="146" fillId="0" borderId="0">
      <alignment wrapText="1"/>
    </xf>
    <xf numFmtId="0" fontId="146" fillId="0" borderId="0">
      <alignment wrapText="1"/>
    </xf>
    <xf numFmtId="0" fontId="146" fillId="0" borderId="0">
      <alignment wrapText="1"/>
    </xf>
    <xf numFmtId="0" fontId="146" fillId="0" borderId="0">
      <alignment wrapText="1"/>
    </xf>
    <xf numFmtId="0" fontId="147" fillId="0" borderId="0" applyBorder="0" applyProtection="0">
      <alignment vertical="center"/>
    </xf>
    <xf numFmtId="0" fontId="147" fillId="0" borderId="38" applyBorder="0" applyProtection="0">
      <alignment horizontal="right" vertical="center"/>
    </xf>
    <xf numFmtId="0" fontId="148" fillId="86" borderId="0" applyBorder="0" applyProtection="0">
      <alignment horizontal="centerContinuous" vertical="center"/>
    </xf>
    <xf numFmtId="0" fontId="148" fillId="87" borderId="38" applyBorder="0" applyProtection="0">
      <alignment horizontal="centerContinuous" vertical="center"/>
    </xf>
    <xf numFmtId="0" fontId="149" fillId="0" borderId="0" applyNumberFormat="0" applyFill="0" applyBorder="0" applyProtection="0">
      <alignment horizontal="left"/>
    </xf>
    <xf numFmtId="0" fontId="48" fillId="88" borderId="0">
      <alignment horizontal="right" vertical="top" wrapText="1"/>
    </xf>
    <xf numFmtId="0" fontId="48" fillId="88" borderId="0">
      <alignment horizontal="right" vertical="top" wrapText="1"/>
    </xf>
    <xf numFmtId="0" fontId="48" fillId="88" borderId="0">
      <alignment horizontal="right" vertical="top" wrapText="1"/>
    </xf>
    <xf numFmtId="0" fontId="48" fillId="88" borderId="0">
      <alignment horizontal="right" vertical="top" wrapText="1"/>
    </xf>
    <xf numFmtId="0" fontId="48" fillId="0" borderId="0" applyBorder="0" applyProtection="0">
      <alignment horizontal="left"/>
    </xf>
    <xf numFmtId="0" fontId="150" fillId="0" borderId="0"/>
    <xf numFmtId="0" fontId="150" fillId="0" borderId="0"/>
    <xf numFmtId="0" fontId="150" fillId="0" borderId="0"/>
    <xf numFmtId="0" fontId="150" fillId="0" borderId="0"/>
    <xf numFmtId="0" fontId="151" fillId="0" borderId="0"/>
    <xf numFmtId="0" fontId="151" fillId="0" borderId="0"/>
    <xf numFmtId="0" fontId="151" fillId="0" borderId="0"/>
    <xf numFmtId="0" fontId="152" fillId="0" borderId="0"/>
    <xf numFmtId="0" fontId="152" fillId="0" borderId="0"/>
    <xf numFmtId="0" fontId="152" fillId="0" borderId="0"/>
    <xf numFmtId="198" fontId="47" fillId="0" borderId="0">
      <alignment wrapText="1"/>
      <protection locked="0"/>
    </xf>
    <xf numFmtId="198" fontId="47" fillId="0" borderId="0">
      <alignment wrapText="1"/>
      <protection locked="0"/>
    </xf>
    <xf numFmtId="198" fontId="48" fillId="89" borderId="0">
      <alignment wrapText="1"/>
      <protection locked="0"/>
    </xf>
    <xf numFmtId="198" fontId="48" fillId="89" borderId="0">
      <alignment wrapText="1"/>
      <protection locked="0"/>
    </xf>
    <xf numFmtId="198" fontId="48" fillId="89" borderId="0">
      <alignment wrapText="1"/>
      <protection locked="0"/>
    </xf>
    <xf numFmtId="198" fontId="48" fillId="89" borderId="0">
      <alignment wrapText="1"/>
      <protection locked="0"/>
    </xf>
    <xf numFmtId="198" fontId="47" fillId="0" borderId="0">
      <alignment wrapText="1"/>
      <protection locked="0"/>
    </xf>
    <xf numFmtId="199" fontId="47" fillId="0" borderId="0">
      <alignment wrapText="1"/>
      <protection locked="0"/>
    </xf>
    <xf numFmtId="199" fontId="47" fillId="0" borderId="0">
      <alignment wrapText="1"/>
      <protection locked="0"/>
    </xf>
    <xf numFmtId="199" fontId="47" fillId="0" borderId="0">
      <alignment wrapText="1"/>
      <protection locked="0"/>
    </xf>
    <xf numFmtId="199" fontId="48" fillId="89" borderId="0">
      <alignment wrapText="1"/>
      <protection locked="0"/>
    </xf>
    <xf numFmtId="199" fontId="48" fillId="89" borderId="0">
      <alignment wrapText="1"/>
      <protection locked="0"/>
    </xf>
    <xf numFmtId="199" fontId="48" fillId="89" borderId="0">
      <alignment wrapText="1"/>
      <protection locked="0"/>
    </xf>
    <xf numFmtId="199" fontId="48" fillId="89" borderId="0">
      <alignment wrapText="1"/>
      <protection locked="0"/>
    </xf>
    <xf numFmtId="199" fontId="48" fillId="89" borderId="0">
      <alignment wrapText="1"/>
      <protection locked="0"/>
    </xf>
    <xf numFmtId="199" fontId="47" fillId="0" borderId="0">
      <alignment wrapText="1"/>
      <protection locked="0"/>
    </xf>
    <xf numFmtId="200" fontId="47" fillId="0" borderId="0">
      <alignment wrapText="1"/>
      <protection locked="0"/>
    </xf>
    <xf numFmtId="200" fontId="47" fillId="0" borderId="0">
      <alignment wrapText="1"/>
      <protection locked="0"/>
    </xf>
    <xf numFmtId="200" fontId="48" fillId="89" borderId="0">
      <alignment wrapText="1"/>
      <protection locked="0"/>
    </xf>
    <xf numFmtId="200" fontId="48" fillId="89" borderId="0">
      <alignment wrapText="1"/>
      <protection locked="0"/>
    </xf>
    <xf numFmtId="200" fontId="48" fillId="89" borderId="0">
      <alignment wrapText="1"/>
      <protection locked="0"/>
    </xf>
    <xf numFmtId="200" fontId="48" fillId="89" borderId="0">
      <alignment wrapText="1"/>
      <protection locked="0"/>
    </xf>
    <xf numFmtId="200" fontId="47" fillId="0" borderId="0">
      <alignment wrapText="1"/>
      <protection locked="0"/>
    </xf>
    <xf numFmtId="0" fontId="87" fillId="0" borderId="0" applyNumberFormat="0" applyFill="0" applyBorder="0" applyProtection="0">
      <alignment horizontal="left"/>
    </xf>
    <xf numFmtId="0" fontId="102" fillId="0" borderId="0" applyNumberFormat="0" applyFill="0" applyBorder="0" applyProtection="0"/>
    <xf numFmtId="0" fontId="153" fillId="0" borderId="0" applyFill="0" applyBorder="0" applyProtection="0">
      <alignment horizontal="left"/>
    </xf>
    <xf numFmtId="201" fontId="48" fillId="88" borderId="60">
      <alignment wrapText="1"/>
    </xf>
    <xf numFmtId="201" fontId="48" fillId="88" borderId="60">
      <alignment wrapText="1"/>
    </xf>
    <xf numFmtId="201" fontId="48" fillId="88" borderId="60">
      <alignment wrapText="1"/>
    </xf>
    <xf numFmtId="202" fontId="48" fillId="88" borderId="60">
      <alignment wrapText="1"/>
    </xf>
    <xf numFmtId="202" fontId="48" fillId="88" borderId="60">
      <alignment wrapText="1"/>
    </xf>
    <xf numFmtId="202" fontId="48" fillId="88" borderId="60">
      <alignment wrapText="1"/>
    </xf>
    <xf numFmtId="202" fontId="48" fillId="88" borderId="60">
      <alignment wrapText="1"/>
    </xf>
    <xf numFmtId="203" fontId="48" fillId="88" borderId="60">
      <alignment wrapText="1"/>
    </xf>
    <xf numFmtId="203" fontId="48" fillId="88" borderId="60">
      <alignment wrapText="1"/>
    </xf>
    <xf numFmtId="203" fontId="48" fillId="88" borderId="60">
      <alignment wrapText="1"/>
    </xf>
    <xf numFmtId="0" fontId="150" fillId="0" borderId="61">
      <alignment horizontal="right"/>
    </xf>
    <xf numFmtId="0" fontId="150" fillId="0" borderId="61">
      <alignment horizontal="right"/>
    </xf>
    <xf numFmtId="0" fontId="150" fillId="0" borderId="61">
      <alignment horizontal="right"/>
    </xf>
    <xf numFmtId="0" fontId="47" fillId="0" borderId="30" applyFill="0" applyBorder="0" applyProtection="0">
      <alignment horizontal="left" vertical="top"/>
    </xf>
    <xf numFmtId="0" fontId="150" fillId="0" borderId="61">
      <alignment horizontal="right"/>
    </xf>
    <xf numFmtId="204" fontId="9" fillId="0" borderId="0" applyNumberFormat="0" applyFill="0" applyBorder="0">
      <alignment horizontal="left"/>
    </xf>
    <xf numFmtId="204" fontId="9" fillId="0" borderId="0" applyNumberFormat="0" applyFill="0" applyBorder="0">
      <alignment horizontal="right"/>
    </xf>
    <xf numFmtId="0" fontId="9" fillId="0" borderId="0"/>
    <xf numFmtId="0" fontId="154" fillId="0" borderId="0" applyNumberFormat="0" applyFill="0" applyBorder="0" applyProtection="0"/>
    <xf numFmtId="0" fontId="154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Protection="0"/>
    <xf numFmtId="0" fontId="154" fillId="0" borderId="0" applyNumberFormat="0" applyFill="0" applyBorder="0" applyProtection="0"/>
    <xf numFmtId="0" fontId="154" fillId="0" borderId="0"/>
    <xf numFmtId="40" fontId="155" fillId="0" borderId="0"/>
    <xf numFmtId="0" fontId="156" fillId="0" borderId="0" applyNumberFormat="0" applyFill="0" applyBorder="0" applyAlignment="0" applyProtection="0"/>
    <xf numFmtId="0" fontId="157" fillId="0" borderId="0" applyNumberFormat="0" applyFill="0" applyBorder="0" applyProtection="0">
      <alignment horizontal="left" vertical="center"/>
    </xf>
    <xf numFmtId="0" fontId="157" fillId="0" borderId="0" applyNumberFormat="0" applyFill="0" applyBorder="0" applyProtection="0">
      <alignment horizontal="left" vertical="center"/>
    </xf>
    <xf numFmtId="0" fontId="158" fillId="0" borderId="0" applyNumberFormat="0" applyFill="0" applyBorder="0" applyAlignment="0" applyProtection="0"/>
    <xf numFmtId="0" fontId="157" fillId="0" borderId="0" applyNumberFormat="0" applyFill="0" applyBorder="0" applyProtection="0">
      <alignment horizontal="left" vertical="center"/>
    </xf>
    <xf numFmtId="0" fontId="9" fillId="0" borderId="0"/>
    <xf numFmtId="0" fontId="154" fillId="0" borderId="0"/>
    <xf numFmtId="0" fontId="49" fillId="0" borderId="62" applyNumberFormat="0" applyFill="0" applyAlignment="0" applyProtection="0"/>
    <xf numFmtId="0" fontId="49" fillId="0" borderId="62" applyNumberFormat="0" applyFill="0" applyAlignment="0" applyProtection="0"/>
    <xf numFmtId="0" fontId="159" fillId="0" borderId="63" applyNumberFormat="0" applyFill="0" applyAlignment="0" applyProtection="0"/>
    <xf numFmtId="0" fontId="160" fillId="0" borderId="0" applyFill="0" applyBorder="0" applyProtection="0"/>
    <xf numFmtId="0" fontId="160" fillId="0" borderId="0" applyFill="0" applyBorder="0" applyProtection="0"/>
    <xf numFmtId="0" fontId="9" fillId="0" borderId="0"/>
    <xf numFmtId="0" fontId="126" fillId="0" borderId="0"/>
    <xf numFmtId="0" fontId="9" fillId="0" borderId="0"/>
    <xf numFmtId="0" fontId="9" fillId="0" borderId="0"/>
    <xf numFmtId="0" fontId="9" fillId="0" borderId="0">
      <alignment horizontal="center" textRotation="180"/>
    </xf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13" borderId="26" applyNumberFormat="0" applyFont="0" applyAlignment="0" applyProtection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 applyFill="0" applyBorder="0" applyAlignment="0" applyProtection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67" fontId="9" fillId="0" borderId="0" applyFont="0" applyFill="0" applyBorder="0" applyProtection="0">
      <alignment horizontal="right"/>
    </xf>
    <xf numFmtId="167" fontId="9" fillId="0" borderId="0" applyFont="0" applyFill="0" applyBorder="0" applyProtection="0">
      <alignment horizontal="right"/>
    </xf>
    <xf numFmtId="170" fontId="9" fillId="0" borderId="0" applyFont="0" applyFill="0" applyBorder="0" applyProtection="0">
      <alignment horizontal="right"/>
    </xf>
    <xf numFmtId="170" fontId="9" fillId="0" borderId="0" applyFont="0" applyFill="0" applyBorder="0" applyProtection="0">
      <alignment horizontal="right"/>
    </xf>
    <xf numFmtId="171" fontId="9" fillId="0" borderId="0" applyFont="0" applyFill="0" applyBorder="0" applyProtection="0">
      <alignment horizontal="right"/>
    </xf>
    <xf numFmtId="171" fontId="9" fillId="0" borderId="0" applyFont="0" applyFill="0" applyBorder="0" applyProtection="0">
      <alignment horizontal="right"/>
    </xf>
    <xf numFmtId="173" fontId="9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horizontal="left"/>
    </xf>
    <xf numFmtId="0" fontId="9" fillId="0" borderId="0"/>
    <xf numFmtId="0" fontId="9" fillId="0" borderId="0">
      <alignment horizontal="left"/>
    </xf>
    <xf numFmtId="4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28"/>
    <xf numFmtId="0" fontId="9" fillId="0" borderId="0">
      <alignment horizontal="left"/>
    </xf>
    <xf numFmtId="0" fontId="9" fillId="0" borderId="0" applyFont="0" applyFill="0" applyBorder="0" applyProtection="0">
      <alignment horizontal="right"/>
    </xf>
    <xf numFmtId="0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0" fontId="9" fillId="0" borderId="30">
      <alignment horizontal="left" vertical="top"/>
    </xf>
    <xf numFmtId="0" fontId="9" fillId="0" borderId="30">
      <alignment horizontal="left" vertical="top"/>
    </xf>
    <xf numFmtId="0" fontId="9" fillId="0" borderId="0">
      <alignment horizontal="center"/>
    </xf>
    <xf numFmtId="0" fontId="9" fillId="0" borderId="0"/>
    <xf numFmtId="0" fontId="9" fillId="0" borderId="0"/>
    <xf numFmtId="0" fontId="9" fillId="0" borderId="0"/>
    <xf numFmtId="0" fontId="9" fillId="0" borderId="0"/>
    <xf numFmtId="1" fontId="9" fillId="0" borderId="0" applyFont="0" applyFill="0" applyBorder="0" applyProtection="0">
      <alignment horizontal="right"/>
    </xf>
    <xf numFmtId="1" fontId="9" fillId="0" borderId="0" applyFont="0" applyFill="0" applyBorder="0" applyProtection="0">
      <alignment horizontal="right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172" fontId="9" fillId="0" borderId="0" applyFill="0" applyBorder="0" applyAlignment="0" applyProtection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66" borderId="54" applyNumberFormat="0" applyFont="0" applyAlignment="0" applyProtection="0"/>
    <xf numFmtId="195" fontId="9" fillId="0" borderId="0" applyFont="0" applyFill="0" applyBorder="0" applyProtection="0">
      <alignment horizontal="right"/>
    </xf>
    <xf numFmtId="195" fontId="9" fillId="0" borderId="0" applyFont="0" applyFill="0" applyBorder="0" applyProtection="0">
      <alignment horizontal="right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71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9" fillId="84" borderId="55" applyNumberFormat="0" applyProtection="0">
      <alignment horizontal="left" vertical="center"/>
    </xf>
    <xf numFmtId="0" fontId="9" fillId="84" borderId="55" applyNumberFormat="0" applyProtection="0">
      <alignment horizontal="left" vertical="center"/>
    </xf>
    <xf numFmtId="0" fontId="9" fillId="69" borderId="55" applyNumberFormat="0" applyProtection="0">
      <alignment horizontal="left" vertical="center"/>
    </xf>
    <xf numFmtId="0" fontId="9" fillId="69" borderId="55" applyNumberFormat="0" applyProtection="0">
      <alignment horizontal="left" vertical="center"/>
    </xf>
    <xf numFmtId="0" fontId="9" fillId="62" borderId="55" applyNumberFormat="0" applyProtection="0">
      <alignment horizontal="left" vertical="center"/>
    </xf>
    <xf numFmtId="0" fontId="9" fillId="62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9" fillId="71" borderId="55" applyNumberFormat="0" applyProtection="0">
      <alignment horizontal="left" vertical="center"/>
    </xf>
    <xf numFmtId="0" fontId="9" fillId="0" borderId="28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29"/>
    <xf numFmtId="0" fontId="9" fillId="0" borderId="0"/>
    <xf numFmtId="0" fontId="9" fillId="0" borderId="0"/>
    <xf numFmtId="204" fontId="9" fillId="0" borderId="0" applyNumberFormat="0" applyFill="0" applyBorder="0">
      <alignment horizontal="left"/>
    </xf>
    <xf numFmtId="204" fontId="9" fillId="0" borderId="0" applyNumberFormat="0" applyFill="0" applyBorder="0">
      <alignment horizontal="right"/>
    </xf>
    <xf numFmtId="0" fontId="9" fillId="0" borderId="0"/>
    <xf numFmtId="0" fontId="9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center" textRotation="180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13" borderId="26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9" fillId="0" borderId="0"/>
    <xf numFmtId="0" fontId="9" fillId="0" borderId="0"/>
    <xf numFmtId="0" fontId="12" fillId="0" borderId="0"/>
    <xf numFmtId="0" fontId="9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3" borderId="26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13" borderId="26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12" fillId="0" borderId="0"/>
    <xf numFmtId="0" fontId="64" fillId="0" borderId="0" applyFont="0" applyFill="0" applyBorder="0" applyAlignment="0" applyProtection="0">
      <alignment horizontal="left"/>
    </xf>
    <xf numFmtId="0" fontId="47" fillId="0" borderId="0" applyNumberFormat="0" applyAlignment="0" applyProtection="0">
      <alignment horizontal="left"/>
    </xf>
    <xf numFmtId="0" fontId="66" fillId="0" borderId="41" applyNumberFormat="0" applyAlignment="0" applyProtection="0">
      <alignment horizontal="left" wrapText="1"/>
    </xf>
    <xf numFmtId="0" fontId="66" fillId="0" borderId="0" applyNumberFormat="0" applyAlignment="0" applyProtection="0">
      <alignment horizontal="left" wrapText="1"/>
    </xf>
    <xf numFmtId="0" fontId="67" fillId="0" borderId="0" applyAlignment="0" applyProtection="0">
      <alignment horizontal="left"/>
    </xf>
    <xf numFmtId="0" fontId="9" fillId="0" borderId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19" fillId="0" borderId="0"/>
    <xf numFmtId="0" fontId="47" fillId="62" borderId="0" applyNumberFormat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120" fillId="0" borderId="0"/>
    <xf numFmtId="43" fontId="19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9" fillId="38" borderId="0">
      <alignment horizontal="right"/>
    </xf>
    <xf numFmtId="0" fontId="9" fillId="0" borderId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2" fillId="0" borderId="0"/>
    <xf numFmtId="9" fontId="1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9" fillId="0" borderId="0"/>
    <xf numFmtId="0" fontId="155" fillId="0" borderId="0"/>
    <xf numFmtId="0" fontId="19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3" borderId="26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0" borderId="0"/>
    <xf numFmtId="9" fontId="19" fillId="0" borderId="0" applyFont="0" applyFill="0" applyBorder="0" applyAlignment="0" applyProtection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13" borderId="26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3" borderId="26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0" borderId="0">
      <alignment vertical="top"/>
    </xf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70" borderId="0">
      <protection locked="0"/>
    </xf>
    <xf numFmtId="0" fontId="9" fillId="61" borderId="36">
      <alignment horizontal="center" vertical="center"/>
      <protection locked="0"/>
    </xf>
    <xf numFmtId="0" fontId="46" fillId="0" borderId="0"/>
    <xf numFmtId="0" fontId="9" fillId="90" borderId="0">
      <protection locked="0"/>
    </xf>
    <xf numFmtId="0" fontId="46" fillId="61" borderId="0">
      <alignment vertical="center"/>
      <protection locked="0"/>
    </xf>
    <xf numFmtId="0" fontId="46" fillId="0" borderId="0">
      <protection locked="0"/>
    </xf>
    <xf numFmtId="0" fontId="46" fillId="0" borderId="0"/>
    <xf numFmtId="0" fontId="28" fillId="0" borderId="0" applyNumberFormat="0" applyFill="0" applyBorder="0" applyAlignment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textRotation="90"/>
    </xf>
    <xf numFmtId="0" fontId="9" fillId="61" borderId="35">
      <alignment vertical="center"/>
      <protection locked="0"/>
    </xf>
    <xf numFmtId="0" fontId="9" fillId="0" borderId="0"/>
    <xf numFmtId="0" fontId="52" fillId="0" borderId="0"/>
    <xf numFmtId="0" fontId="9" fillId="70" borderId="0">
      <protection locked="0"/>
    </xf>
    <xf numFmtId="0" fontId="9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5" fillId="3" borderId="0" xfId="0" applyFont="1" applyFill="1"/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3" borderId="0" xfId="0" applyFont="1" applyFill="1"/>
    <xf numFmtId="49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left" vertical="center" indent="1"/>
    </xf>
    <xf numFmtId="0" fontId="4" fillId="4" borderId="6" xfId="0" applyFont="1" applyFill="1" applyBorder="1" applyAlignment="1">
      <alignment vertical="center"/>
    </xf>
    <xf numFmtId="49" fontId="2" fillId="3" borderId="0" xfId="0" quotePrefix="1" applyNumberFormat="1" applyFont="1" applyFill="1" applyAlignment="1">
      <alignment vertical="center"/>
    </xf>
    <xf numFmtId="1" fontId="2" fillId="3" borderId="0" xfId="0" applyNumberFormat="1" applyFont="1" applyFill="1" applyAlignment="1">
      <alignment vertical="center"/>
    </xf>
    <xf numFmtId="1" fontId="2" fillId="3" borderId="0" xfId="0" applyNumberFormat="1" applyFont="1" applyFill="1"/>
    <xf numFmtId="0" fontId="2" fillId="3" borderId="9" xfId="0" applyFont="1" applyFill="1" applyBorder="1" applyAlignment="1">
      <alignment vertical="center"/>
    </xf>
    <xf numFmtId="164" fontId="2" fillId="3" borderId="0" xfId="0" applyNumberFormat="1" applyFont="1" applyFill="1"/>
    <xf numFmtId="0" fontId="12" fillId="0" borderId="0" xfId="4"/>
    <xf numFmtId="0" fontId="13" fillId="0" borderId="0" xfId="4" applyFont="1"/>
    <xf numFmtId="0" fontId="2" fillId="5" borderId="0" xfId="0" applyFont="1" applyFill="1" applyBorder="1" applyAlignment="1">
      <alignment horizontal="left" vertical="center"/>
    </xf>
    <xf numFmtId="1" fontId="2" fillId="2" borderId="0" xfId="4" applyNumberFormat="1" applyFont="1" applyFill="1" applyAlignment="1">
      <alignment horizontal="right"/>
    </xf>
    <xf numFmtId="1" fontId="2" fillId="0" borderId="0" xfId="4" applyNumberFormat="1" applyFont="1" applyAlignment="1">
      <alignment horizontal="right"/>
    </xf>
    <xf numFmtId="1" fontId="13" fillId="0" borderId="0" xfId="4" applyNumberFormat="1" applyFont="1" applyAlignment="1">
      <alignment horizontal="right"/>
    </xf>
    <xf numFmtId="1" fontId="2" fillId="3" borderId="4" xfId="4" applyNumberFormat="1" applyFont="1" applyFill="1" applyBorder="1" applyAlignment="1">
      <alignment horizontal="left" vertical="center"/>
    </xf>
    <xf numFmtId="1" fontId="2" fillId="0" borderId="4" xfId="4" applyNumberFormat="1" applyFont="1" applyBorder="1" applyAlignment="1">
      <alignment horizontal="right"/>
    </xf>
    <xf numFmtId="0" fontId="8" fillId="0" borderId="0" xfId="4" applyFont="1" applyAlignment="1">
      <alignment vertical="center"/>
    </xf>
    <xf numFmtId="0" fontId="8" fillId="0" borderId="0" xfId="4" applyFont="1"/>
    <xf numFmtId="0" fontId="16" fillId="0" borderId="0" xfId="3" applyFont="1" applyAlignment="1"/>
    <xf numFmtId="0" fontId="19" fillId="0" borderId="0" xfId="4" applyFont="1"/>
    <xf numFmtId="0" fontId="20" fillId="0" borderId="0" xfId="4" applyFont="1"/>
    <xf numFmtId="0" fontId="21" fillId="0" borderId="0" xfId="4" applyFont="1"/>
    <xf numFmtId="166" fontId="22" fillId="0" borderId="0" xfId="5" applyNumberFormat="1" applyFont="1" applyBorder="1" applyAlignment="1">
      <alignment horizontal="right" vertical="center"/>
    </xf>
    <xf numFmtId="17" fontId="14" fillId="0" borderId="0" xfId="4" quotePrefix="1" applyNumberFormat="1" applyFont="1" applyBorder="1" applyAlignment="1">
      <alignment horizontal="left" vertical="center"/>
    </xf>
    <xf numFmtId="167" fontId="2" fillId="0" borderId="0" xfId="4" applyNumberFormat="1" applyFont="1" applyBorder="1" applyAlignment="1">
      <alignment horizontal="right" vertical="center"/>
    </xf>
    <xf numFmtId="167" fontId="13" fillId="0" borderId="0" xfId="4" applyNumberFormat="1" applyFont="1" applyBorder="1" applyAlignment="1">
      <alignment horizontal="right"/>
    </xf>
    <xf numFmtId="166" fontId="23" fillId="0" borderId="0" xfId="5" applyNumberFormat="1" applyFont="1" applyBorder="1" applyAlignment="1">
      <alignment horizontal="right" vertical="center"/>
    </xf>
    <xf numFmtId="17" fontId="14" fillId="3" borderId="0" xfId="4" quotePrefix="1" applyNumberFormat="1" applyFont="1" applyFill="1" applyBorder="1" applyAlignment="1">
      <alignment horizontal="left" vertical="center"/>
    </xf>
    <xf numFmtId="167" fontId="2" fillId="2" borderId="0" xfId="6" applyNumberFormat="1" applyFont="1" applyFill="1" applyBorder="1" applyAlignment="1">
      <alignment horizontal="right" vertical="center"/>
    </xf>
    <xf numFmtId="167" fontId="2" fillId="3" borderId="0" xfId="6" applyNumberFormat="1" applyFont="1" applyFill="1" applyBorder="1" applyAlignment="1">
      <alignment horizontal="right" vertical="center"/>
    </xf>
    <xf numFmtId="17" fontId="14" fillId="3" borderId="4" xfId="4" quotePrefix="1" applyNumberFormat="1" applyFont="1" applyFill="1" applyBorder="1" applyAlignment="1">
      <alignment horizontal="left" vertical="center"/>
    </xf>
    <xf numFmtId="167" fontId="2" fillId="2" borderId="4" xfId="6" applyNumberFormat="1" applyFont="1" applyFill="1" applyBorder="1" applyAlignment="1">
      <alignment horizontal="right" vertical="center"/>
    </xf>
    <xf numFmtId="167" fontId="2" fillId="3" borderId="4" xfId="6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vertical="top"/>
    </xf>
    <xf numFmtId="0" fontId="19" fillId="0" borderId="0" xfId="4" applyFont="1" applyBorder="1"/>
    <xf numFmtId="0" fontId="8" fillId="3" borderId="0" xfId="4" applyFont="1" applyFill="1" applyAlignment="1">
      <alignment horizontal="left"/>
    </xf>
    <xf numFmtId="168" fontId="19" fillId="0" borderId="0" xfId="4" applyNumberFormat="1" applyFont="1"/>
    <xf numFmtId="0" fontId="12" fillId="0" borderId="0" xfId="4" applyBorder="1"/>
    <xf numFmtId="168" fontId="14" fillId="0" borderId="0" xfId="4" applyNumberFormat="1" applyFont="1" applyBorder="1" applyAlignment="1">
      <alignment horizontal="center" vertical="center"/>
    </xf>
    <xf numFmtId="167" fontId="0" fillId="0" borderId="0" xfId="6" applyNumberFormat="1" applyFont="1" applyBorder="1"/>
    <xf numFmtId="0" fontId="2" fillId="0" borderId="0" xfId="4" applyFont="1"/>
    <xf numFmtId="0" fontId="2" fillId="0" borderId="0" xfId="4" applyFont="1" applyFill="1"/>
    <xf numFmtId="0" fontId="24" fillId="0" borderId="0" xfId="4" applyFont="1"/>
    <xf numFmtId="0" fontId="18" fillId="0" borderId="0" xfId="4" applyFont="1"/>
    <xf numFmtId="167" fontId="14" fillId="0" borderId="0" xfId="6" applyNumberFormat="1" applyFont="1" applyBorder="1" applyAlignment="1">
      <alignment horizontal="right" vertical="center"/>
    </xf>
    <xf numFmtId="167" fontId="2" fillId="0" borderId="0" xfId="6" applyNumberFormat="1" applyFont="1" applyFill="1" applyBorder="1" applyAlignment="1">
      <alignment horizontal="right"/>
    </xf>
    <xf numFmtId="167" fontId="14" fillId="2" borderId="0" xfId="6" applyNumberFormat="1" applyFont="1" applyFill="1" applyBorder="1" applyAlignment="1">
      <alignment horizontal="right" vertical="center"/>
    </xf>
    <xf numFmtId="167" fontId="14" fillId="3" borderId="0" xfId="6" applyNumberFormat="1" applyFont="1" applyFill="1" applyBorder="1" applyAlignment="1">
      <alignment horizontal="right" vertical="center"/>
    </xf>
    <xf numFmtId="0" fontId="24" fillId="0" borderId="0" xfId="4" applyFont="1" applyBorder="1"/>
    <xf numFmtId="0" fontId="24" fillId="0" borderId="0" xfId="4" applyFont="1" applyFill="1" applyBorder="1"/>
    <xf numFmtId="0" fontId="24" fillId="0" borderId="0" xfId="4" applyFont="1" applyFill="1"/>
    <xf numFmtId="0" fontId="17" fillId="0" borderId="0" xfId="4" applyFont="1"/>
    <xf numFmtId="168" fontId="0" fillId="0" borderId="0" xfId="6" applyNumberFormat="1" applyFont="1" applyBorder="1"/>
    <xf numFmtId="0" fontId="12" fillId="3" borderId="0" xfId="4" applyFill="1" applyAlignment="1">
      <alignment horizontal="center" vertical="center"/>
    </xf>
    <xf numFmtId="0" fontId="12" fillId="0" borderId="0" xfId="4" applyFill="1"/>
    <xf numFmtId="0" fontId="4" fillId="4" borderId="10" xfId="0" applyFont="1" applyFill="1" applyBorder="1" applyAlignment="1">
      <alignment horizontal="center" vertical="center"/>
    </xf>
    <xf numFmtId="0" fontId="4" fillId="4" borderId="6" xfId="0" quotePrefix="1" applyFont="1" applyFill="1" applyBorder="1"/>
    <xf numFmtId="0" fontId="2" fillId="0" borderId="0" xfId="4" applyFont="1" applyBorder="1"/>
    <xf numFmtId="167" fontId="2" fillId="0" borderId="0" xfId="4" applyNumberFormat="1" applyFont="1"/>
    <xf numFmtId="0" fontId="25" fillId="0" borderId="0" xfId="4" applyFont="1"/>
    <xf numFmtId="0" fontId="11" fillId="0" borderId="0" xfId="3" applyAlignment="1">
      <alignment horizontal="left"/>
    </xf>
    <xf numFmtId="168" fontId="13" fillId="3" borderId="0" xfId="7" applyNumberFormat="1" applyFont="1" applyFill="1"/>
    <xf numFmtId="10" fontId="14" fillId="0" borderId="0" xfId="6" applyNumberFormat="1" applyFont="1" applyBorder="1" applyAlignment="1">
      <alignment vertical="center"/>
    </xf>
    <xf numFmtId="10" fontId="14" fillId="0" borderId="4" xfId="6" applyNumberFormat="1" applyFont="1" applyBorder="1" applyAlignment="1">
      <alignment vertical="center"/>
    </xf>
    <xf numFmtId="169" fontId="13" fillId="3" borderId="0" xfId="7" applyNumberFormat="1" applyFont="1" applyFill="1"/>
    <xf numFmtId="0" fontId="24" fillId="0" borderId="0" xfId="4" applyFont="1" applyBorder="1" applyAlignment="1">
      <alignment vertical="top"/>
    </xf>
    <xf numFmtId="0" fontId="12" fillId="0" borderId="0" xfId="4" applyAlignment="1">
      <alignment horizontal="left"/>
    </xf>
    <xf numFmtId="10" fontId="24" fillId="0" borderId="0" xfId="6" applyNumberFormat="1" applyFont="1" applyBorder="1"/>
    <xf numFmtId="0" fontId="2" fillId="0" borderId="0" xfId="4" applyFont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0" fontId="5" fillId="0" borderId="0" xfId="0" applyFont="1" applyFill="1"/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right" vertic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 vertical="center"/>
    </xf>
    <xf numFmtId="167" fontId="2" fillId="3" borderId="9" xfId="0" applyNumberFormat="1" applyFont="1" applyFill="1" applyBorder="1" applyAlignment="1">
      <alignment horizontal="right" vertic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4" fillId="4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8" fillId="3" borderId="0" xfId="1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 indent="1"/>
    </xf>
    <xf numFmtId="0" fontId="4" fillId="4" borderId="1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3" fontId="2" fillId="3" borderId="0" xfId="0" applyNumberFormat="1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3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" fontId="2" fillId="3" borderId="4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8" fillId="3" borderId="0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9" fontId="2" fillId="3" borderId="0" xfId="0" quotePrefix="1" applyNumberFormat="1" applyFont="1" applyFill="1" applyAlignment="1">
      <alignment horizontal="left" vertical="center" indent="2"/>
    </xf>
    <xf numFmtId="0" fontId="164" fillId="0" borderId="0" xfId="4" applyFont="1" applyAlignment="1">
      <alignment vertical="center"/>
    </xf>
    <xf numFmtId="0" fontId="5" fillId="0" borderId="0" xfId="4" applyFont="1" applyAlignment="1">
      <alignment vertical="top"/>
    </xf>
    <xf numFmtId="0" fontId="5" fillId="0" borderId="0" xfId="4" applyFont="1"/>
    <xf numFmtId="0" fontId="2" fillId="3" borderId="0" xfId="0" applyFont="1" applyFill="1" applyAlignment="1">
      <alignment horizontal="left" vertical="center" indent="2"/>
    </xf>
    <xf numFmtId="3" fontId="2" fillId="3" borderId="0" xfId="0" applyNumberFormat="1" applyFont="1" applyFill="1"/>
    <xf numFmtId="1" fontId="2" fillId="3" borderId="0" xfId="0" applyNumberFormat="1" applyFont="1" applyFill="1" applyAlignment="1">
      <alignment horizontal="right" vertical="center"/>
    </xf>
    <xf numFmtId="49" fontId="2" fillId="3" borderId="0" xfId="0" applyNumberFormat="1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2" xfId="0" applyFont="1" applyFill="1" applyBorder="1"/>
    <xf numFmtId="0" fontId="7" fillId="3" borderId="3" xfId="1" applyFont="1" applyFill="1" applyBorder="1"/>
    <xf numFmtId="0" fontId="2" fillId="3" borderId="0" xfId="0" applyFont="1" applyFill="1" applyAlignment="1">
      <alignment horizontal="left"/>
    </xf>
    <xf numFmtId="0" fontId="4" fillId="4" borderId="14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4" xfId="0" applyNumberFormat="1" applyFont="1" applyFill="1" applyBorder="1" applyAlignment="1">
      <alignment horizontal="right" vertical="center"/>
    </xf>
    <xf numFmtId="1" fontId="2" fillId="3" borderId="4" xfId="0" applyNumberFormat="1" applyFont="1" applyFill="1" applyBorder="1" applyAlignment="1">
      <alignment horizontal="right" vertical="center"/>
    </xf>
    <xf numFmtId="49" fontId="2" fillId="3" borderId="0" xfId="0" quotePrefix="1" applyNumberFormat="1" applyFont="1" applyFill="1" applyAlignment="1">
      <alignment horizontal="left" vertical="center"/>
    </xf>
    <xf numFmtId="1" fontId="2" fillId="3" borderId="0" xfId="0" applyNumberFormat="1" applyFont="1" applyFill="1" applyAlignment="1">
      <alignment horizontal="right"/>
    </xf>
    <xf numFmtId="1" fontId="2" fillId="2" borderId="0" xfId="0" applyNumberFormat="1" applyFont="1" applyFill="1" applyBorder="1" applyAlignment="1">
      <alignment horizontal="right" vertical="center"/>
    </xf>
    <xf numFmtId="1" fontId="2" fillId="5" borderId="0" xfId="0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left" vertical="center"/>
    </xf>
    <xf numFmtId="205" fontId="2" fillId="0" borderId="0" xfId="6" applyNumberFormat="1" applyFont="1" applyBorder="1" applyAlignment="1">
      <alignment horizontal="right" vertical="center"/>
    </xf>
    <xf numFmtId="205" fontId="2" fillId="0" borderId="0" xfId="4" applyNumberFormat="1" applyFont="1" applyAlignment="1">
      <alignment horizontal="right" vertical="center"/>
    </xf>
    <xf numFmtId="205" fontId="12" fillId="0" borderId="0" xfId="4" applyNumberFormat="1" applyAlignment="1">
      <alignment horizontal="right" vertical="center"/>
    </xf>
    <xf numFmtId="205" fontId="2" fillId="0" borderId="0" xfId="6" applyNumberFormat="1" applyFont="1" applyFill="1" applyBorder="1" applyAlignment="1">
      <alignment horizontal="right" vertical="center"/>
    </xf>
    <xf numFmtId="205" fontId="2" fillId="0" borderId="0" xfId="6" applyNumberFormat="1" applyFont="1" applyAlignment="1">
      <alignment horizontal="right" vertical="center"/>
    </xf>
    <xf numFmtId="205" fontId="2" fillId="0" borderId="0" xfId="4" applyNumberFormat="1" applyFont="1" applyBorder="1" applyAlignment="1">
      <alignment horizontal="right" vertical="center"/>
    </xf>
    <xf numFmtId="205" fontId="14" fillId="0" borderId="0" xfId="6" applyNumberFormat="1" applyFont="1" applyBorder="1" applyAlignment="1">
      <alignment horizontal="right" vertical="center"/>
    </xf>
    <xf numFmtId="205" fontId="12" fillId="0" borderId="0" xfId="4" applyNumberFormat="1" applyBorder="1" applyAlignment="1">
      <alignment horizontal="right" vertical="center"/>
    </xf>
    <xf numFmtId="168" fontId="24" fillId="0" borderId="0" xfId="4" applyNumberFormat="1" applyFont="1" applyBorder="1" applyAlignment="1">
      <alignment horizontal="center"/>
    </xf>
    <xf numFmtId="167" fontId="14" fillId="2" borderId="4" xfId="6" applyNumberFormat="1" applyFont="1" applyFill="1" applyBorder="1" applyAlignment="1">
      <alignment horizontal="right" vertical="center"/>
    </xf>
    <xf numFmtId="167" fontId="14" fillId="3" borderId="4" xfId="6" applyNumberFormat="1" applyFont="1" applyFill="1" applyBorder="1" applyAlignment="1">
      <alignment horizontal="right" vertical="center"/>
    </xf>
    <xf numFmtId="205" fontId="12" fillId="0" borderId="0" xfId="4" applyNumberFormat="1" applyFill="1" applyAlignment="1">
      <alignment horizontal="right" vertical="center"/>
    </xf>
    <xf numFmtId="205" fontId="2" fillId="0" borderId="0" xfId="8" applyNumberFormat="1" applyFont="1"/>
    <xf numFmtId="205" fontId="2" fillId="0" borderId="0" xfId="6" applyNumberFormat="1" applyFont="1" applyBorder="1"/>
    <xf numFmtId="205" fontId="2" fillId="3" borderId="0" xfId="9" applyNumberFormat="1" applyFont="1" applyFill="1"/>
    <xf numFmtId="205" fontId="2" fillId="2" borderId="0" xfId="9" applyNumberFormat="1" applyFont="1" applyFill="1"/>
    <xf numFmtId="205" fontId="2" fillId="0" borderId="0" xfId="9" applyNumberFormat="1" applyFont="1" applyFill="1"/>
    <xf numFmtId="205" fontId="2" fillId="2" borderId="0" xfId="6" applyNumberFormat="1" applyFont="1" applyFill="1" applyBorder="1"/>
    <xf numFmtId="205" fontId="2" fillId="0" borderId="0" xfId="6" applyNumberFormat="1" applyFont="1" applyFill="1" applyBorder="1"/>
    <xf numFmtId="205" fontId="2" fillId="3" borderId="0" xfId="6" applyNumberFormat="1" applyFont="1" applyFill="1" applyBorder="1"/>
    <xf numFmtId="205" fontId="12" fillId="0" borderId="0" xfId="4" applyNumberFormat="1" applyFont="1"/>
    <xf numFmtId="0" fontId="8" fillId="0" borderId="0" xfId="0" applyFont="1"/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1366" applyFont="1" applyFill="1"/>
    <xf numFmtId="0" fontId="2" fillId="0" borderId="0" xfId="0" applyFont="1"/>
    <xf numFmtId="0" fontId="27" fillId="3" borderId="0" xfId="1" applyFont="1" applyFill="1"/>
    <xf numFmtId="0" fontId="4" fillId="4" borderId="14" xfId="0" applyFont="1" applyFill="1" applyBorder="1" applyAlignment="1">
      <alignment horizontal="center" vertical="center" wrapText="1"/>
    </xf>
    <xf numFmtId="0" fontId="27" fillId="3" borderId="0" xfId="1" applyFont="1" applyFill="1"/>
    <xf numFmtId="4" fontId="2" fillId="3" borderId="0" xfId="0" applyNumberFormat="1" applyFont="1" applyFill="1"/>
    <xf numFmtId="49" fontId="2" fillId="3" borderId="9" xfId="0" applyNumberFormat="1" applyFont="1" applyFill="1" applyBorder="1" applyAlignment="1">
      <alignment vertical="center"/>
    </xf>
    <xf numFmtId="4" fontId="2" fillId="3" borderId="9" xfId="0" applyNumberFormat="1" applyFont="1" applyFill="1" applyBorder="1" applyAlignment="1">
      <alignment vertical="center"/>
    </xf>
    <xf numFmtId="3" fontId="2" fillId="3" borderId="9" xfId="0" applyNumberFormat="1" applyFont="1" applyFill="1" applyBorder="1" applyAlignment="1">
      <alignment vertical="center"/>
    </xf>
    <xf numFmtId="1" fontId="2" fillId="2" borderId="4" xfId="4" applyNumberFormat="1" applyFont="1" applyFill="1" applyBorder="1" applyAlignment="1">
      <alignment horizontal="right"/>
    </xf>
    <xf numFmtId="1" fontId="2" fillId="2" borderId="65" xfId="0" applyNumberFormat="1" applyFont="1" applyFill="1" applyBorder="1"/>
    <xf numFmtId="1" fontId="2" fillId="5" borderId="65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5" borderId="0" xfId="0" applyFont="1" applyFill="1"/>
    <xf numFmtId="0" fontId="2" fillId="5" borderId="0" xfId="0" applyFont="1" applyFill="1"/>
    <xf numFmtId="1" fontId="2" fillId="5" borderId="0" xfId="0" applyNumberFormat="1" applyFont="1" applyFill="1"/>
    <xf numFmtId="0" fontId="27" fillId="5" borderId="0" xfId="1" applyFont="1" applyFill="1" applyAlignment="1">
      <alignment horizontal="left"/>
    </xf>
    <xf numFmtId="0" fontId="10" fillId="5" borderId="0" xfId="1" applyFont="1" applyFill="1" applyAlignment="1">
      <alignment horizontal="left"/>
    </xf>
    <xf numFmtId="0" fontId="12" fillId="5" borderId="0" xfId="4" applyFill="1"/>
    <xf numFmtId="0" fontId="8" fillId="0" borderId="0" xfId="4" applyFont="1" applyFill="1" applyAlignment="1">
      <alignment vertical="center"/>
    </xf>
    <xf numFmtId="0" fontId="8" fillId="0" borderId="0" xfId="4" applyFont="1" applyFill="1"/>
    <xf numFmtId="0" fontId="27" fillId="0" borderId="0" xfId="1" applyFont="1" applyFill="1" applyAlignment="1">
      <alignment horizontal="left"/>
    </xf>
    <xf numFmtId="0" fontId="16" fillId="0" borderId="0" xfId="3" applyFont="1" applyFill="1" applyAlignment="1"/>
    <xf numFmtId="0" fontId="12" fillId="0" borderId="0" xfId="4" applyAlignment="1">
      <alignment vertical="center"/>
    </xf>
    <xf numFmtId="0" fontId="19" fillId="0" borderId="0" xfId="4" applyFont="1" applyAlignment="1">
      <alignment vertical="center"/>
    </xf>
    <xf numFmtId="205" fontId="2" fillId="2" borderId="0" xfId="6" applyNumberFormat="1" applyFont="1" applyFill="1" applyBorder="1" applyAlignment="1">
      <alignment horizontal="right" vertical="center"/>
    </xf>
    <xf numFmtId="0" fontId="2" fillId="0" borderId="4" xfId="4" applyFont="1" applyBorder="1"/>
    <xf numFmtId="0" fontId="12" fillId="0" borderId="4" xfId="4" applyBorder="1"/>
    <xf numFmtId="167" fontId="14" fillId="0" borderId="0" xfId="6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quotePrefix="1" applyFont="1" applyFill="1" applyBorder="1" applyAlignment="1">
      <alignment horizontal="center" vertical="center"/>
    </xf>
    <xf numFmtId="0" fontId="13" fillId="0" borderId="0" xfId="4" applyFont="1" applyBorder="1"/>
    <xf numFmtId="0" fontId="12" fillId="0" borderId="0" xfId="4" applyFill="1" applyBorder="1"/>
    <xf numFmtId="0" fontId="13" fillId="0" borderId="4" xfId="4" applyFont="1" applyBorder="1"/>
    <xf numFmtId="0" fontId="12" fillId="0" borderId="4" xfId="4" applyFill="1" applyBorder="1"/>
    <xf numFmtId="0" fontId="27" fillId="0" borderId="0" xfId="3" applyFont="1" applyAlignment="1">
      <alignment horizontal="left"/>
    </xf>
    <xf numFmtId="17" fontId="4" fillId="4" borderId="11" xfId="0" quotePrefix="1" applyNumberFormat="1" applyFont="1" applyFill="1" applyBorder="1" applyAlignment="1">
      <alignment horizontal="center" vertical="center"/>
    </xf>
    <xf numFmtId="205" fontId="2" fillId="2" borderId="0" xfId="8" applyNumberFormat="1" applyFont="1" applyFill="1"/>
    <xf numFmtId="0" fontId="165" fillId="0" borderId="0" xfId="3" applyFont="1" applyAlignment="1"/>
    <xf numFmtId="0" fontId="8" fillId="0" borderId="0" xfId="4" applyFont="1" applyBorder="1" applyAlignment="1"/>
    <xf numFmtId="0" fontId="0" fillId="3" borderId="0" xfId="0" applyFill="1"/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left"/>
    </xf>
    <xf numFmtId="3" fontId="2" fillId="3" borderId="0" xfId="1619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left" indent="2"/>
    </xf>
    <xf numFmtId="49" fontId="2" fillId="3" borderId="0" xfId="0" applyNumberFormat="1" applyFont="1" applyFill="1" applyBorder="1" applyAlignment="1">
      <alignment wrapText="1"/>
    </xf>
    <xf numFmtId="3" fontId="2" fillId="91" borderId="0" xfId="1619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indent="2"/>
    </xf>
    <xf numFmtId="49" fontId="2" fillId="3" borderId="4" xfId="0" applyNumberFormat="1" applyFont="1" applyFill="1" applyBorder="1" applyAlignment="1">
      <alignment vertical="center"/>
    </xf>
    <xf numFmtId="3" fontId="2" fillId="3" borderId="4" xfId="1619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wrapText="1"/>
    </xf>
    <xf numFmtId="167" fontId="2" fillId="3" borderId="0" xfId="0" applyNumberFormat="1" applyFont="1" applyFill="1"/>
    <xf numFmtId="1" fontId="14" fillId="3" borderId="0" xfId="0" applyNumberFormat="1" applyFont="1" applyFill="1" applyBorder="1" applyAlignment="1">
      <alignment horizontal="right" vertical="center" wrapText="1"/>
    </xf>
    <xf numFmtId="0" fontId="2" fillId="3" borderId="0" xfId="0" applyNumberFormat="1" applyFont="1" applyFill="1" applyBorder="1" applyAlignment="1">
      <alignment horizontal="left" vertical="center"/>
    </xf>
    <xf numFmtId="0" fontId="6" fillId="3" borderId="0" xfId="1" applyFill="1"/>
    <xf numFmtId="0" fontId="7" fillId="3" borderId="5" xfId="1" applyFont="1" applyFill="1" applyBorder="1"/>
    <xf numFmtId="0" fontId="4" fillId="4" borderId="8" xfId="0" applyFont="1" applyFill="1" applyBorder="1" applyAlignment="1">
      <alignment horizontal="center" vertical="center"/>
    </xf>
    <xf numFmtId="205" fontId="2" fillId="0" borderId="4" xfId="6" applyNumberFormat="1" applyFont="1" applyBorder="1" applyAlignment="1">
      <alignment horizontal="right" vertical="center"/>
    </xf>
    <xf numFmtId="0" fontId="2" fillId="0" borderId="4" xfId="4" applyFont="1" applyBorder="1" applyAlignment="1">
      <alignment vertical="top"/>
    </xf>
    <xf numFmtId="205" fontId="2" fillId="0" borderId="4" xfId="4" applyNumberFormat="1" applyFont="1" applyBorder="1" applyAlignment="1">
      <alignment horizontal="right" vertical="center"/>
    </xf>
    <xf numFmtId="1" fontId="2" fillId="5" borderId="0" xfId="0" applyNumberFormat="1" applyFont="1" applyFill="1" applyBorder="1" applyAlignment="1">
      <alignment vertical="center"/>
    </xf>
    <xf numFmtId="0" fontId="164" fillId="3" borderId="0" xfId="4" applyFont="1" applyFill="1" applyAlignment="1">
      <alignment vertical="center"/>
    </xf>
    <xf numFmtId="1" fontId="2" fillId="3" borderId="65" xfId="0" applyNumberFormat="1" applyFont="1" applyFill="1" applyBorder="1"/>
    <xf numFmtId="1" fontId="2" fillId="3" borderId="0" xfId="0" applyNumberFormat="1" applyFont="1" applyFill="1" applyBorder="1"/>
    <xf numFmtId="0" fontId="166" fillId="3" borderId="0" xfId="0" applyFont="1" applyFill="1"/>
    <xf numFmtId="3" fontId="2" fillId="91" borderId="18" xfId="1619" applyNumberFormat="1" applyFont="1" applyFill="1" applyBorder="1" applyAlignment="1">
      <alignment horizontal="right" vertical="center"/>
    </xf>
    <xf numFmtId="3" fontId="2" fillId="91" borderId="69" xfId="1619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17" fillId="0" borderId="0" xfId="4" applyFont="1" applyAlignment="1">
      <alignment horizontal="left" vertical="center" wrapText="1"/>
    </xf>
    <xf numFmtId="0" fontId="2" fillId="0" borderId="0" xfId="4" applyFont="1" applyBorder="1" applyAlignment="1">
      <alignment horizontal="left" vertical="top"/>
    </xf>
    <xf numFmtId="10" fontId="14" fillId="0" borderId="0" xfId="6" applyNumberFormat="1" applyFont="1" applyBorder="1" applyAlignment="1">
      <alignment horizontal="center" vertical="top"/>
    </xf>
    <xf numFmtId="0" fontId="2" fillId="0" borderId="0" xfId="4" applyFont="1" applyBorder="1" applyAlignment="1">
      <alignment horizontal="center" vertical="top"/>
    </xf>
    <xf numFmtId="0" fontId="2" fillId="0" borderId="4" xfId="4" applyFont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27" fillId="3" borderId="0" xfId="1" applyFont="1" applyFill="1" applyAlignment="1">
      <alignment horizontal="left"/>
    </xf>
  </cellXfs>
  <cellStyles count="1620">
    <cellStyle name="_x000a_386grabber=M" xfId="75"/>
    <cellStyle name="_x000a_386grabber=M 2" xfId="932"/>
    <cellStyle name="%" xfId="69"/>
    <cellStyle name="% 10" xfId="2"/>
    <cellStyle name="% 2" xfId="77"/>
    <cellStyle name="% 2 2" xfId="78"/>
    <cellStyle name="% 2 2 2" xfId="937"/>
    <cellStyle name="% 2 3" xfId="928"/>
    <cellStyle name="% 3" xfId="79"/>
    <cellStyle name="% 4" xfId="80"/>
    <cellStyle name="% 4 2" xfId="931"/>
    <cellStyle name="% 5" xfId="76"/>
    <cellStyle name="%_charts tables TP" xfId="81"/>
    <cellStyle name="%_charts tables TP 070311" xfId="82"/>
    <cellStyle name="%_charts tables TP 070311 2" xfId="935"/>
    <cellStyle name="%_charts tables TP 2" xfId="939"/>
    <cellStyle name="%_charts tables TP-formatted " xfId="83"/>
    <cellStyle name="%_charts tables TP-formatted  (2)" xfId="84"/>
    <cellStyle name="%_charts tables TP-formatted  (2) 2" xfId="934"/>
    <cellStyle name="%_charts tables TP-formatted  (3)" xfId="85"/>
    <cellStyle name="%_charts tables TP-formatted  (3) 2" xfId="936"/>
    <cellStyle name="%_charts tables TP-formatted  10" xfId="1257"/>
    <cellStyle name="%_charts tables TP-formatted  11" xfId="1213"/>
    <cellStyle name="%_charts tables TP-formatted  12" xfId="1253"/>
    <cellStyle name="%_charts tables TP-formatted  13" xfId="1227"/>
    <cellStyle name="%_charts tables TP-formatted  14" xfId="1210"/>
    <cellStyle name="%_charts tables TP-formatted  15" xfId="1233"/>
    <cellStyle name="%_charts tables TP-formatted  16" xfId="1212"/>
    <cellStyle name="%_charts tables TP-formatted  17" xfId="1224"/>
    <cellStyle name="%_charts tables TP-formatted  18" xfId="1251"/>
    <cellStyle name="%_charts tables TP-formatted  19" xfId="1217"/>
    <cellStyle name="%_charts tables TP-formatted  2" xfId="930"/>
    <cellStyle name="%_charts tables TP-formatted  3" xfId="1141"/>
    <cellStyle name="%_charts tables TP-formatted  4" xfId="1172"/>
    <cellStyle name="%_charts tables TP-formatted  5" xfId="1185"/>
    <cellStyle name="%_charts tables TP-formatted  6" xfId="1173"/>
    <cellStyle name="%_charts tables TP-formatted  7" xfId="1181"/>
    <cellStyle name="%_charts tables TP-formatted  8" xfId="1178"/>
    <cellStyle name="%_charts tables TP-formatted  9" xfId="1209"/>
    <cellStyle name="%_charts_tables250111(1)" xfId="86"/>
    <cellStyle name="%_charts_tables250111(1) 2" xfId="929"/>
    <cellStyle name="%_Economy Tables" xfId="87"/>
    <cellStyle name="%_Economy Tables 2" xfId="954"/>
    <cellStyle name="%_Fiscal Tables" xfId="88"/>
    <cellStyle name="%_Fiscal Tables 2" xfId="958"/>
    <cellStyle name="%_inc to ex AS12 EFOsupps" xfId="89"/>
    <cellStyle name="%_inc to ex AS12 EFOsupps 2" xfId="943"/>
    <cellStyle name="%_March-2012-Fiscal-Supplementary-Tables1(1)" xfId="90"/>
    <cellStyle name="%_March-2012-Fiscal-Supplementary-Tables1(1) 2" xfId="947"/>
    <cellStyle name="%_PEF Autumn2011" xfId="91"/>
    <cellStyle name="%_PEF Autumn2011 2" xfId="942"/>
    <cellStyle name="%_PEF FSBR2011" xfId="92"/>
    <cellStyle name="%_PEF FSBR2011 2" xfId="93"/>
    <cellStyle name="%_PEF FSBR2011 2 2" xfId="952"/>
    <cellStyle name="%_PEF FSBR2011 3" xfId="950"/>
    <cellStyle name="%_PEF FSBR2011 AA simplification" xfId="94"/>
    <cellStyle name="%_PEF FSBR2011 AA simplification 2" xfId="941"/>
    <cellStyle name="%_Scorecard" xfId="95"/>
    <cellStyle name="%_Scorecard 2" xfId="945"/>
    <cellStyle name="%_VAT refunds" xfId="96"/>
    <cellStyle name="%_VAT refunds 2" xfId="946"/>
    <cellStyle name="]_x000d__x000a_Zoomed=1_x000d__x000a_Row=0_x000d__x000a_Column=0_x000d__x000a_Height=0_x000d__x000a_Width=0_x000d__x000a_FontName=FoxFont_x000d__x000a_FontStyle=0_x000d__x000a_FontSize=9_x000d__x000a_PrtFontName=FoxPrin" xfId="97"/>
    <cellStyle name="]_x000d__x000a_Zoomed=1_x000d__x000a_Row=0_x000d__x000a_Column=0_x000d__x000a_Height=0_x000d__x000a_Width=0_x000d__x000a_FontName=FoxFont_x000d__x000a_FontStyle=0_x000d__x000a_FontSize=9_x000d__x000a_PrtFontName=FoxPrin 2" xfId="953"/>
    <cellStyle name="_111125 APDPassengerNumbers" xfId="98"/>
    <cellStyle name="_111125 APDPassengerNumbers_inc to ex AS12 EFOsupps" xfId="99"/>
    <cellStyle name="_Asset Co - 2014-40" xfId="100"/>
    <cellStyle name="_covered bonds" xfId="101"/>
    <cellStyle name="_covered bonds 2" xfId="951"/>
    <cellStyle name="_covered bonds_20110317 Guarantee Data sheet with CDS Expected Losses" xfId="102"/>
    <cellStyle name="_covered bonds_20110317 Guarantee Data sheet with CDS Expected Losses 2" xfId="955"/>
    <cellStyle name="_Dpn Forecast 2008-2010 (14-Dec-07)" xfId="103"/>
    <cellStyle name="_Dpn Forecast 2008-2010 (14-Dec-07) 2" xfId="940"/>
    <cellStyle name="_Dpn Forecast 2008-2010 (14-Dec-07)_20110317 Guarantee Data sheet with CDS Expected Losses" xfId="104"/>
    <cellStyle name="_Dpn Forecast 2008-2010 (14-Dec-07)_20110317 Guarantee Data sheet with CDS Expected Losses 2" xfId="957"/>
    <cellStyle name="_Fair Value schedule" xfId="105"/>
    <cellStyle name="_Fair Value schedule 2" xfId="948"/>
    <cellStyle name="_Fair Value schedule_20110317 Guarantee Data sheet with CDS Expected Losses" xfId="106"/>
    <cellStyle name="_Fair Value schedule_20110317 Guarantee Data sheet with CDS Expected Losses 2" xfId="949"/>
    <cellStyle name="_FPS Options High Level Costing 23rd Aug 06" xfId="107"/>
    <cellStyle name="_HOD Gosforth_current" xfId="108"/>
    <cellStyle name="_IT HOD Rainton - Tower Cost Update 5th April 2007 (Revised) V3" xfId="109"/>
    <cellStyle name="_IT HOD Rainton - Tower Cost Update 5th April 2007 (Revised) V3 2" xfId="956"/>
    <cellStyle name="_IT HOD Rainton - Tower Cost Update 5th April 2007 (Revised) V3_20110317 Guarantee Data sheet with CDS Expected Losses" xfId="110"/>
    <cellStyle name="_IT HOD Rainton - Tower Cost Update 5th April 2007 (Revised) V3_20110317 Guarantee Data sheet with CDS Expected Losses 2" xfId="944"/>
    <cellStyle name="_Project Details Report Aug v0.12" xfId="111"/>
    <cellStyle name="_RB_Update_current" xfId="112"/>
    <cellStyle name="_RB_Update_current (SCA draft)PH review" xfId="113"/>
    <cellStyle name="_RB_Update_current (SCA draft)PH review 2" xfId="960"/>
    <cellStyle name="_RB_Update_current (SCA draft)PH review_20110317 Guarantee Data sheet with CDS Expected Losses" xfId="114"/>
    <cellStyle name="_RB_Update_current (SCA draft)PH review_20110317 Guarantee Data sheet with CDS Expected Losses 2" xfId="961"/>
    <cellStyle name="_RB_Update_current (SCA draft)revised" xfId="115"/>
    <cellStyle name="_RB_Update_current (SCA draft)revised 2" xfId="962"/>
    <cellStyle name="_RB_Update_current (SCA draft)revised_20110317 Guarantee Data sheet with CDS Expected Losses" xfId="116"/>
    <cellStyle name="_RB_Update_current (SCA draft)revised_20110317 Guarantee Data sheet with CDS Expected Losses 2" xfId="963"/>
    <cellStyle name="_RB_Update_current 10" xfId="1252"/>
    <cellStyle name="_RB_Update_current 11" xfId="1216"/>
    <cellStyle name="_RB_Update_current 12" xfId="1250"/>
    <cellStyle name="_RB_Update_current 13" xfId="1274"/>
    <cellStyle name="_RB_Update_current 14" xfId="1243"/>
    <cellStyle name="_RB_Update_current 15" xfId="1234"/>
    <cellStyle name="_RB_Update_current 16" xfId="1239"/>
    <cellStyle name="_RB_Update_current 17" xfId="1275"/>
    <cellStyle name="_RB_Update_current 18" xfId="1237"/>
    <cellStyle name="_RB_Update_current 19" xfId="1301"/>
    <cellStyle name="_RB_Update_current 2" xfId="959"/>
    <cellStyle name="_RB_Update_current 3" xfId="1140"/>
    <cellStyle name="_RB_Update_current 4" xfId="1175"/>
    <cellStyle name="_RB_Update_current 5" xfId="1182"/>
    <cellStyle name="_RB_Update_current 6" xfId="1177"/>
    <cellStyle name="_RB_Update_current 7" xfId="1180"/>
    <cellStyle name="_RB_Update_current 8" xfId="1179"/>
    <cellStyle name="_RB_Update_current 9" xfId="1214"/>
    <cellStyle name="_RB_Update_current_20110317 Guarantee Data sheet with CDS Expected Losses" xfId="117"/>
    <cellStyle name="_RB_Update_current_20110317 Guarantee Data sheet with CDS Expected Losses 2" xfId="964"/>
    <cellStyle name="_Sample change log v0 2" xfId="118"/>
    <cellStyle name="_Sample change log v0 2 2" xfId="965"/>
    <cellStyle name="_Sample change log v0 2_20110317 Guarantee Data sheet with CDS Expected Losses" xfId="119"/>
    <cellStyle name="_Sample change log v0 2_20110317 Guarantee Data sheet with CDS Expected Losses 2" xfId="966"/>
    <cellStyle name="_Sub debt extension discount table 31 1 11 v2" xfId="120"/>
    <cellStyle name="_Sub debt extension discount table 31 1 11 v2 2" xfId="967"/>
    <cellStyle name="_sub debt int" xfId="121"/>
    <cellStyle name="_sub debt int 2" xfId="968"/>
    <cellStyle name="_sub debt int_20110317 Guarantee Data sheet with CDS Expected Losses" xfId="122"/>
    <cellStyle name="_sub debt int_20110317 Guarantee Data sheet with CDS Expected Losses 2" xfId="969"/>
    <cellStyle name="_TableHead" xfId="123"/>
    <cellStyle name="_Tailor Analysis 1.11 (1 Dec take up rates)" xfId="124"/>
    <cellStyle name="_Tailor Analysis 1.11 (1 Dec take up rates) 2" xfId="970"/>
    <cellStyle name="1dp" xfId="125"/>
    <cellStyle name="1dp 2" xfId="126"/>
    <cellStyle name="1dp 2 2" xfId="972"/>
    <cellStyle name="1dp 3" xfId="971"/>
    <cellStyle name="20% - Accent1 2" xfId="127"/>
    <cellStyle name="20% - Accent1 2 2" xfId="128"/>
    <cellStyle name="20% - Accent1 3" xfId="129"/>
    <cellStyle name="20% - Accent1 4" xfId="1160"/>
    <cellStyle name="20% - Accent1 4 2" xfId="1285"/>
    <cellStyle name="20% - Accent1 5" xfId="1197"/>
    <cellStyle name="20% - Accent1 6" xfId="41"/>
    <cellStyle name="20% - Accent2 2" xfId="130"/>
    <cellStyle name="20% - Accent2 2 2" xfId="131"/>
    <cellStyle name="20% - Accent2 3" xfId="132"/>
    <cellStyle name="20% - Accent2 4" xfId="1162"/>
    <cellStyle name="20% - Accent2 4 2" xfId="1287"/>
    <cellStyle name="20% - Accent2 5" xfId="1199"/>
    <cellStyle name="20% - Accent2 6" xfId="45"/>
    <cellStyle name="20% - Accent3 2" xfId="133"/>
    <cellStyle name="20% - Accent3 2 2" xfId="134"/>
    <cellStyle name="20% - Accent3 3" xfId="135"/>
    <cellStyle name="20% - Accent3 4" xfId="1164"/>
    <cellStyle name="20% - Accent3 4 2" xfId="1289"/>
    <cellStyle name="20% - Accent3 5" xfId="1201"/>
    <cellStyle name="20% - Accent3 6" xfId="49"/>
    <cellStyle name="20% - Accent4 2" xfId="136"/>
    <cellStyle name="20% - Accent4 2 2" xfId="137"/>
    <cellStyle name="20% - Accent4 3" xfId="138"/>
    <cellStyle name="20% - Accent4 4" xfId="1166"/>
    <cellStyle name="20% - Accent4 4 2" xfId="1291"/>
    <cellStyle name="20% - Accent4 5" xfId="1203"/>
    <cellStyle name="20% - Accent4 6" xfId="53"/>
    <cellStyle name="20% - Accent5 2" xfId="139"/>
    <cellStyle name="20% - Accent5 2 2" xfId="140"/>
    <cellStyle name="20% - Accent5 2 3" xfId="1467"/>
    <cellStyle name="20% - Accent5 3" xfId="141"/>
    <cellStyle name="20% - Accent5 4" xfId="1168"/>
    <cellStyle name="20% - Accent5 4 2" xfId="1293"/>
    <cellStyle name="20% - Accent5 5" xfId="1205"/>
    <cellStyle name="20% - Accent5 6" xfId="57"/>
    <cellStyle name="20% - Accent6 2" xfId="142"/>
    <cellStyle name="20% - Accent6 2 2" xfId="143"/>
    <cellStyle name="20% - Accent6 3" xfId="144"/>
    <cellStyle name="20% - Accent6 4" xfId="1170"/>
    <cellStyle name="20% - Accent6 4 2" xfId="1295"/>
    <cellStyle name="20% - Accent6 5" xfId="1207"/>
    <cellStyle name="20% - Accent6 6" xfId="61"/>
    <cellStyle name="3dp" xfId="145"/>
    <cellStyle name="3dp 2" xfId="146"/>
    <cellStyle name="3dp 2 2" xfId="974"/>
    <cellStyle name="3dp 3" xfId="973"/>
    <cellStyle name="40% - Accent1 2" xfId="147"/>
    <cellStyle name="40% - Accent1 2 2" xfId="148"/>
    <cellStyle name="40% - Accent1 3" xfId="149"/>
    <cellStyle name="40% - Accent1 4" xfId="1161"/>
    <cellStyle name="40% - Accent1 4 2" xfId="1286"/>
    <cellStyle name="40% - Accent1 5" xfId="1198"/>
    <cellStyle name="40% - Accent1 6" xfId="42"/>
    <cellStyle name="40% - Accent2 2" xfId="150"/>
    <cellStyle name="40% - Accent2 2 2" xfId="151"/>
    <cellStyle name="40% - Accent2 3" xfId="152"/>
    <cellStyle name="40% - Accent2 4" xfId="1163"/>
    <cellStyle name="40% - Accent2 4 2" xfId="1288"/>
    <cellStyle name="40% - Accent2 5" xfId="1200"/>
    <cellStyle name="40% - Accent2 6" xfId="46"/>
    <cellStyle name="40% - Accent3 2" xfId="153"/>
    <cellStyle name="40% - Accent3 2 2" xfId="154"/>
    <cellStyle name="40% - Accent3 3" xfId="155"/>
    <cellStyle name="40% - Accent3 4" xfId="1165"/>
    <cellStyle name="40% - Accent3 4 2" xfId="1290"/>
    <cellStyle name="40% - Accent3 5" xfId="1202"/>
    <cellStyle name="40% - Accent3 6" xfId="50"/>
    <cellStyle name="40% - Accent4 2" xfId="156"/>
    <cellStyle name="40% - Accent4 2 2" xfId="157"/>
    <cellStyle name="40% - Accent4 3" xfId="158"/>
    <cellStyle name="40% - Accent4 4" xfId="1167"/>
    <cellStyle name="40% - Accent4 4 2" xfId="1292"/>
    <cellStyle name="40% - Accent4 5" xfId="1204"/>
    <cellStyle name="40% - Accent4 6" xfId="54"/>
    <cellStyle name="40% - Accent5 2" xfId="159"/>
    <cellStyle name="40% - Accent5 2 2" xfId="160"/>
    <cellStyle name="40% - Accent5 3" xfId="161"/>
    <cellStyle name="40% - Accent5 4" xfId="1169"/>
    <cellStyle name="40% - Accent5 4 2" xfId="1294"/>
    <cellStyle name="40% - Accent5 5" xfId="1206"/>
    <cellStyle name="40% - Accent5 6" xfId="58"/>
    <cellStyle name="40% - Accent6 2" xfId="162"/>
    <cellStyle name="40% - Accent6 2 2" xfId="163"/>
    <cellStyle name="40% - Accent6 3" xfId="164"/>
    <cellStyle name="40% - Accent6 4" xfId="1171"/>
    <cellStyle name="40% - Accent6 4 2" xfId="1296"/>
    <cellStyle name="40% - Accent6 5" xfId="1208"/>
    <cellStyle name="40% - Accent6 6" xfId="62"/>
    <cellStyle name="4dp" xfId="165"/>
    <cellStyle name="4dp 2" xfId="166"/>
    <cellStyle name="4dp 2 2" xfId="976"/>
    <cellStyle name="4dp 3" xfId="975"/>
    <cellStyle name="60% - Accent1 2" xfId="167"/>
    <cellStyle name="60% - Accent1 2 2" xfId="168"/>
    <cellStyle name="60% - Accent1 3" xfId="169"/>
    <cellStyle name="60% - Accent1 4" xfId="43"/>
    <cellStyle name="60% - Accent2 2" xfId="170"/>
    <cellStyle name="60% - Accent2 2 2" xfId="171"/>
    <cellStyle name="60% - Accent2 3" xfId="172"/>
    <cellStyle name="60% - Accent2 4" xfId="47"/>
    <cellStyle name="60% - Accent3 2" xfId="173"/>
    <cellStyle name="60% - Accent3 2 2" xfId="174"/>
    <cellStyle name="60% - Accent3 3" xfId="175"/>
    <cellStyle name="60% - Accent3 4" xfId="51"/>
    <cellStyle name="60% - Accent4 2" xfId="176"/>
    <cellStyle name="60% - Accent4 2 2" xfId="177"/>
    <cellStyle name="60% - Accent4 3" xfId="178"/>
    <cellStyle name="60% - Accent4 4" xfId="55"/>
    <cellStyle name="60% - Accent5 2" xfId="179"/>
    <cellStyle name="60% - Accent5 2 2" xfId="180"/>
    <cellStyle name="60% - Accent5 3" xfId="181"/>
    <cellStyle name="60% - Accent5 4" xfId="59"/>
    <cellStyle name="60% - Accent6 2" xfId="182"/>
    <cellStyle name="60% - Accent6 2 2" xfId="183"/>
    <cellStyle name="60% - Accent6 3" xfId="184"/>
    <cellStyle name="60% - Accent6 4" xfId="63"/>
    <cellStyle name="Accent1 2" xfId="185"/>
    <cellStyle name="Accent1 2 2" xfId="186"/>
    <cellStyle name="Accent1 3" xfId="187"/>
    <cellStyle name="Accent1 4" xfId="40"/>
    <cellStyle name="Accent2 2" xfId="188"/>
    <cellStyle name="Accent2 2 2" xfId="189"/>
    <cellStyle name="Accent2 3" xfId="190"/>
    <cellStyle name="Accent2 4" xfId="44"/>
    <cellStyle name="Accent3 2" xfId="191"/>
    <cellStyle name="Accent3 2 2" xfId="192"/>
    <cellStyle name="Accent3 3" xfId="193"/>
    <cellStyle name="Accent3 4" xfId="48"/>
    <cellStyle name="Accent4 2" xfId="194"/>
    <cellStyle name="Accent4 2 2" xfId="195"/>
    <cellStyle name="Accent4 3" xfId="196"/>
    <cellStyle name="Accent4 4" xfId="52"/>
    <cellStyle name="Accent5 2" xfId="197"/>
    <cellStyle name="Accent5 2 2" xfId="198"/>
    <cellStyle name="Accent5 3" xfId="199"/>
    <cellStyle name="Accent5 4" xfId="56"/>
    <cellStyle name="Accent6 2" xfId="200"/>
    <cellStyle name="Accent6 2 2" xfId="201"/>
    <cellStyle name="Accent6 3" xfId="202"/>
    <cellStyle name="Accent6 4" xfId="60"/>
    <cellStyle name="Adjustable" xfId="203"/>
    <cellStyle name="ANCLAS,REZONES Y SUS PARTES,DE FUNDICION,DE HIERRO O DE ACERO" xfId="1326"/>
    <cellStyle name="ANCLAS,REZONES Y SUS PARTES,DE FUNDICION,DE HIERRO O DE ACERO 2" xfId="1327"/>
    <cellStyle name="Bad 2" xfId="204"/>
    <cellStyle name="Bad 2 2" xfId="205"/>
    <cellStyle name="Bad 3" xfId="206"/>
    <cellStyle name="Bad 4" xfId="29"/>
    <cellStyle name="Bid £m format" xfId="207"/>
    <cellStyle name="Bid £m format 2" xfId="977"/>
    <cellStyle name="blue" xfId="208"/>
    <cellStyle name="Border" xfId="209"/>
    <cellStyle name="Brand Align Left Text" xfId="210"/>
    <cellStyle name="Brand Align Left Text 2" xfId="1219"/>
    <cellStyle name="Brand Default" xfId="211"/>
    <cellStyle name="Brand Percent" xfId="212"/>
    <cellStyle name="Brand Source" xfId="213"/>
    <cellStyle name="Brand Source 2" xfId="1220"/>
    <cellStyle name="Brand Subtitle with Underline" xfId="214"/>
    <cellStyle name="Brand Subtitle with Underline 2" xfId="1221"/>
    <cellStyle name="Brand Subtitle without Underline" xfId="215"/>
    <cellStyle name="Brand Subtitle without Underline 2" xfId="1222"/>
    <cellStyle name="Brand Title" xfId="216"/>
    <cellStyle name="Brand Title 2" xfId="1223"/>
    <cellStyle name="Calculation 2" xfId="217"/>
    <cellStyle name="Calculation 2 2" xfId="218"/>
    <cellStyle name="Calculation 3" xfId="219"/>
    <cellStyle name="Calculation 4" xfId="33"/>
    <cellStyle name="cells" xfId="1328"/>
    <cellStyle name="Characteristic" xfId="220"/>
    <cellStyle name="Characteristic 2" xfId="978"/>
    <cellStyle name="CharactGroup" xfId="221"/>
    <cellStyle name="CharactGroup 2" xfId="979"/>
    <cellStyle name="CharactNote" xfId="222"/>
    <cellStyle name="CharactNote 2" xfId="980"/>
    <cellStyle name="CharactType" xfId="223"/>
    <cellStyle name="CharactType 2" xfId="981"/>
    <cellStyle name="CharactValue" xfId="224"/>
    <cellStyle name="CharactValue 2" xfId="982"/>
    <cellStyle name="CharactValueNote" xfId="225"/>
    <cellStyle name="CharactValueNote 2" xfId="983"/>
    <cellStyle name="CharShortType" xfId="226"/>
    <cellStyle name="CharShortType 2" xfId="984"/>
    <cellStyle name="Check Cell 2" xfId="227"/>
    <cellStyle name="Check Cell 2 2" xfId="228"/>
    <cellStyle name="Check Cell 3" xfId="229"/>
    <cellStyle name="Check Cell 4" xfId="35"/>
    <cellStyle name="CIL" xfId="230"/>
    <cellStyle name="CIU" xfId="231"/>
    <cellStyle name="column field" xfId="1329"/>
    <cellStyle name="Comma" xfId="1619" builtinId="3"/>
    <cellStyle name="Comma -" xfId="232"/>
    <cellStyle name="Comma  - Style1" xfId="233"/>
    <cellStyle name="Comma  - Style2" xfId="234"/>
    <cellStyle name="Comma  - Style3" xfId="235"/>
    <cellStyle name="Comma  - Style4" xfId="236"/>
    <cellStyle name="Comma  - Style5" xfId="237"/>
    <cellStyle name="Comma  - Style6" xfId="238"/>
    <cellStyle name="Comma  - Style7" xfId="239"/>
    <cellStyle name="Comma  - Style8" xfId="240"/>
    <cellStyle name="Comma 0" xfId="241"/>
    <cellStyle name="Comma 0*" xfId="242"/>
    <cellStyle name="Comma 0__MasterJRComps" xfId="243"/>
    <cellStyle name="Comma 10" xfId="244"/>
    <cellStyle name="Comma 10 2" xfId="1377"/>
    <cellStyle name="Comma 10 2 2" xfId="1553"/>
    <cellStyle name="Comma 10 3" xfId="1471"/>
    <cellStyle name="Comma 10 4" xfId="1483"/>
    <cellStyle name="Comma 11" xfId="245"/>
    <cellStyle name="Comma 11 2" xfId="1378"/>
    <cellStyle name="Comma 11 2 2" xfId="1554"/>
    <cellStyle name="Comma 11 3" xfId="1484"/>
    <cellStyle name="Comma 12" xfId="938"/>
    <cellStyle name="Comma 12 2" xfId="1406"/>
    <cellStyle name="Comma 12 2 2" xfId="1582"/>
    <cellStyle name="Comma 12 3" xfId="1511"/>
    <cellStyle name="Comma 13" xfId="1270"/>
    <cellStyle name="Comma 13 2" xfId="1423"/>
    <cellStyle name="Comma 13 2 2" xfId="1599"/>
    <cellStyle name="Comma 13 3" xfId="1525"/>
    <cellStyle name="Comma 14" xfId="1246"/>
    <cellStyle name="Comma 14 2" xfId="1421"/>
    <cellStyle name="Comma 14 2 2" xfId="1597"/>
    <cellStyle name="Comma 14 3" xfId="1523"/>
    <cellStyle name="Comma 15" xfId="1247"/>
    <cellStyle name="Comma 15 2" xfId="1422"/>
    <cellStyle name="Comma 15 2 2" xfId="1598"/>
    <cellStyle name="Comma 15 3" xfId="1524"/>
    <cellStyle name="Comma 16" xfId="1276"/>
    <cellStyle name="Comma 16 2" xfId="1424"/>
    <cellStyle name="Comma 16 2 2" xfId="1600"/>
    <cellStyle name="Comma 16 3" xfId="1526"/>
    <cellStyle name="Comma 17" xfId="1236"/>
    <cellStyle name="Comma 17 2" xfId="1420"/>
    <cellStyle name="Comma 17 2 2" xfId="1596"/>
    <cellStyle name="Comma 17 3" xfId="1522"/>
    <cellStyle name="Comma 18" xfId="1314"/>
    <cellStyle name="Comma 18 2" xfId="1425"/>
    <cellStyle name="Comma 18 2 2" xfId="1601"/>
    <cellStyle name="Comma 18 3" xfId="1527"/>
    <cellStyle name="Comma 19" xfId="1317"/>
    <cellStyle name="Comma 19 2" xfId="1426"/>
    <cellStyle name="Comma 19 2 2" xfId="1602"/>
    <cellStyle name="Comma 19 3" xfId="1528"/>
    <cellStyle name="Comma 2" xfId="14"/>
    <cellStyle name="Comma 2 10" xfId="1473"/>
    <cellStyle name="Comma 2 2" xfId="247"/>
    <cellStyle name="Comma 2 2 2" xfId="248"/>
    <cellStyle name="Comma 2 2 2 2" xfId="987"/>
    <cellStyle name="Comma 2 2 2 2 2" xfId="1409"/>
    <cellStyle name="Comma 2 2 2 2 2 2" xfId="1585"/>
    <cellStyle name="Comma 2 2 2 2 3" xfId="1512"/>
    <cellStyle name="Comma 2 2 2 3" xfId="1380"/>
    <cellStyle name="Comma 2 2 2 3 2" xfId="1556"/>
    <cellStyle name="Comma 2 2 2 4" xfId="1485"/>
    <cellStyle name="Comma 2 2 3" xfId="986"/>
    <cellStyle name="Comma 2 2 3 2" xfId="1408"/>
    <cellStyle name="Comma 2 2 3 2 2" xfId="1584"/>
    <cellStyle name="Comma 2 2 4" xfId="1452"/>
    <cellStyle name="Comma 2 3" xfId="249"/>
    <cellStyle name="Comma 2 3 2" xfId="988"/>
    <cellStyle name="Comma 2 3 2 2" xfId="1410"/>
    <cellStyle name="Comma 2 3 2 2 2" xfId="1586"/>
    <cellStyle name="Comma 2 3 2 3" xfId="1513"/>
    <cellStyle name="Comma 2 3 3" xfId="1381"/>
    <cellStyle name="Comma 2 3 3 2" xfId="1557"/>
    <cellStyle name="Comma 2 3 4" xfId="1461"/>
    <cellStyle name="Comma 2 3 5" xfId="1486"/>
    <cellStyle name="Comma 2 4" xfId="250"/>
    <cellStyle name="Comma 2 4 2" xfId="989"/>
    <cellStyle name="Comma 2 4 2 2" xfId="1411"/>
    <cellStyle name="Comma 2 4 2 2 2" xfId="1587"/>
    <cellStyle name="Comma 2 4 2 3" xfId="1514"/>
    <cellStyle name="Comma 2 4 3" xfId="1382"/>
    <cellStyle name="Comma 2 4 3 2" xfId="1558"/>
    <cellStyle name="Comma 2 4 4" xfId="1464"/>
    <cellStyle name="Comma 2 4 5" xfId="1487"/>
    <cellStyle name="Comma 2 5" xfId="985"/>
    <cellStyle name="Comma 2 5 2" xfId="1407"/>
    <cellStyle name="Comma 2 5 2 2" xfId="1583"/>
    <cellStyle name="Comma 2 5 3" xfId="1466"/>
    <cellStyle name="Comma 2 6" xfId="1320"/>
    <cellStyle name="Comma 2 6 2" xfId="1427"/>
    <cellStyle name="Comma 2 6 2 2" xfId="1603"/>
    <cellStyle name="Comma 2 6 3" xfId="1529"/>
    <cellStyle name="Comma 2 7" xfId="246"/>
    <cellStyle name="Comma 2 7 2" xfId="1379"/>
    <cellStyle name="Comma 2 7 2 2" xfId="1555"/>
    <cellStyle name="Comma 2 8" xfId="1367"/>
    <cellStyle name="Comma 2 8 2" xfId="1543"/>
    <cellStyle name="Comma 2 9" xfId="1442"/>
    <cellStyle name="Comma 2*" xfId="251"/>
    <cellStyle name="Comma 2__MasterJRComps" xfId="252"/>
    <cellStyle name="Comma 20" xfId="1325"/>
    <cellStyle name="Comma 20 2" xfId="1430"/>
    <cellStyle name="Comma 20 2 2" xfId="1606"/>
    <cellStyle name="Comma 20 3" xfId="1532"/>
    <cellStyle name="Comma 21" xfId="1345"/>
    <cellStyle name="Comma 21 2" xfId="1432"/>
    <cellStyle name="Comma 21 2 2" xfId="1608"/>
    <cellStyle name="Comma 21 3" xfId="1534"/>
    <cellStyle name="Comma 22" xfId="72"/>
    <cellStyle name="Comma 22 2" xfId="1375"/>
    <cellStyle name="Comma 22 2 2" xfId="1551"/>
    <cellStyle name="Comma 22 3" xfId="1481"/>
    <cellStyle name="Comma 23" xfId="920"/>
    <cellStyle name="Comma 23 2" xfId="1405"/>
    <cellStyle name="Comma 23 2 2" xfId="1581"/>
    <cellStyle name="Comma 23 3" xfId="1510"/>
    <cellStyle name="Comma 24" xfId="1361"/>
    <cellStyle name="Comma 24 2" xfId="1438"/>
    <cellStyle name="Comma 24 2 2" xfId="1614"/>
    <cellStyle name="Comma 24 3" xfId="1540"/>
    <cellStyle name="Comma 25" xfId="1351"/>
    <cellStyle name="Comma 25 2" xfId="1434"/>
    <cellStyle name="Comma 25 2 2" xfId="1610"/>
    <cellStyle name="Comma 25 3" xfId="1536"/>
    <cellStyle name="Comma 26" xfId="1349"/>
    <cellStyle name="Comma 26 2" xfId="1433"/>
    <cellStyle name="Comma 26 2 2" xfId="1609"/>
    <cellStyle name="Comma 26 3" xfId="1535"/>
    <cellStyle name="Comma 27" xfId="1356"/>
    <cellStyle name="Comma 27 2" xfId="1437"/>
    <cellStyle name="Comma 27 2 2" xfId="1613"/>
    <cellStyle name="Comma 27 3" xfId="1539"/>
    <cellStyle name="Comma 28" xfId="1355"/>
    <cellStyle name="Comma 28 2" xfId="1436"/>
    <cellStyle name="Comma 28 2 2" xfId="1612"/>
    <cellStyle name="Comma 28 3" xfId="1538"/>
    <cellStyle name="Comma 29" xfId="1352"/>
    <cellStyle name="Comma 29 2" xfId="1435"/>
    <cellStyle name="Comma 29 2 2" xfId="1611"/>
    <cellStyle name="Comma 29 3" xfId="1537"/>
    <cellStyle name="Comma 3" xfId="15"/>
    <cellStyle name="Comma 3 2" xfId="254"/>
    <cellStyle name="Comma 3 2 2" xfId="991"/>
    <cellStyle name="Comma 3 2 2 2" xfId="1413"/>
    <cellStyle name="Comma 3 2 2 2 2" xfId="1589"/>
    <cellStyle name="Comma 3 2 2 3" xfId="1516"/>
    <cellStyle name="Comma 3 2 3" xfId="1384"/>
    <cellStyle name="Comma 3 2 3 2" xfId="1560"/>
    <cellStyle name="Comma 3 2 4" xfId="1453"/>
    <cellStyle name="Comma 3 2 5" xfId="1489"/>
    <cellStyle name="Comma 3 3" xfId="255"/>
    <cellStyle name="Comma 3 3 2" xfId="1385"/>
    <cellStyle name="Comma 3 3 2 2" xfId="1561"/>
    <cellStyle name="Comma 3 3 3" xfId="1490"/>
    <cellStyle name="Comma 3 4" xfId="990"/>
    <cellStyle name="Comma 3 4 2" xfId="1412"/>
    <cellStyle name="Comma 3 4 2 2" xfId="1588"/>
    <cellStyle name="Comma 3 4 3" xfId="1515"/>
    <cellStyle name="Comma 3 5" xfId="253"/>
    <cellStyle name="Comma 3 5 2" xfId="1383"/>
    <cellStyle name="Comma 3 5 2 2" xfId="1559"/>
    <cellStyle name="Comma 3 5 3" xfId="1488"/>
    <cellStyle name="Comma 3 6" xfId="1368"/>
    <cellStyle name="Comma 3 6 2" xfId="1544"/>
    <cellStyle name="Comma 3 7" xfId="1443"/>
    <cellStyle name="Comma 3 8" xfId="1474"/>
    <cellStyle name="Comma 3*" xfId="256"/>
    <cellStyle name="Comma 30" xfId="1364"/>
    <cellStyle name="Comma 30 2" xfId="1439"/>
    <cellStyle name="Comma 30 2 2" xfId="1615"/>
    <cellStyle name="Comma 30 3" xfId="1541"/>
    <cellStyle name="Comma 31" xfId="1370"/>
    <cellStyle name="Comma 31 2" xfId="1546"/>
    <cellStyle name="Comma 32" xfId="1419"/>
    <cellStyle name="Comma 32 2" xfId="1595"/>
    <cellStyle name="Comma 33" xfId="1445"/>
    <cellStyle name="Comma 34" xfId="1476"/>
    <cellStyle name="Comma 35" xfId="1617"/>
    <cellStyle name="Comma 36" xfId="19"/>
    <cellStyle name="Comma 37" xfId="5"/>
    <cellStyle name="Comma 37 2" xfId="1618"/>
    <cellStyle name="Comma 4" xfId="257"/>
    <cellStyle name="Comma 4 2" xfId="258"/>
    <cellStyle name="Comma 4 2 2" xfId="1387"/>
    <cellStyle name="Comma 4 2 2 2" xfId="1563"/>
    <cellStyle name="Comma 4 2 3" xfId="1492"/>
    <cellStyle name="Comma 4 3" xfId="992"/>
    <cellStyle name="Comma 4 3 2" xfId="1414"/>
    <cellStyle name="Comma 4 3 2 2" xfId="1590"/>
    <cellStyle name="Comma 4 3 3" xfId="1517"/>
    <cellStyle name="Comma 4 4" xfId="1386"/>
    <cellStyle name="Comma 4 4 2" xfId="1562"/>
    <cellStyle name="Comma 4 5" xfId="1450"/>
    <cellStyle name="Comma 4 6" xfId="1491"/>
    <cellStyle name="Comma 5" xfId="259"/>
    <cellStyle name="Comma 5 2" xfId="993"/>
    <cellStyle name="Comma 5 2 2" xfId="1415"/>
    <cellStyle name="Comma 5 2 2 2" xfId="1591"/>
    <cellStyle name="Comma 5 2 3" xfId="1518"/>
    <cellStyle name="Comma 5 3" xfId="1388"/>
    <cellStyle name="Comma 5 3 2" xfId="1564"/>
    <cellStyle name="Comma 5 4" xfId="1455"/>
    <cellStyle name="Comma 5 5" xfId="1493"/>
    <cellStyle name="Comma 6" xfId="260"/>
    <cellStyle name="Comma 6 2" xfId="261"/>
    <cellStyle name="Comma 6 2 2" xfId="1390"/>
    <cellStyle name="Comma 6 2 2 2" xfId="1566"/>
    <cellStyle name="Comma 6 2 3" xfId="1469"/>
    <cellStyle name="Comma 6 2 4" xfId="1495"/>
    <cellStyle name="Comma 6 3" xfId="1389"/>
    <cellStyle name="Comma 6 3 2" xfId="1565"/>
    <cellStyle name="Comma 6 4" xfId="1458"/>
    <cellStyle name="Comma 6 5" xfId="1494"/>
    <cellStyle name="Comma 7" xfId="262"/>
    <cellStyle name="Comma 7 2" xfId="1391"/>
    <cellStyle name="Comma 7 2 2" xfId="1567"/>
    <cellStyle name="Comma 7 3" xfId="1460"/>
    <cellStyle name="Comma 7 4" xfId="1496"/>
    <cellStyle name="Comma 8" xfId="263"/>
    <cellStyle name="Comma 8 2" xfId="994"/>
    <cellStyle name="Comma 8 2 2" xfId="1416"/>
    <cellStyle name="Comma 8 2 2 2" xfId="1592"/>
    <cellStyle name="Comma 8 2 3" xfId="1519"/>
    <cellStyle name="Comma 8 3" xfId="1392"/>
    <cellStyle name="Comma 8 3 2" xfId="1568"/>
    <cellStyle name="Comma 8 4" xfId="1463"/>
    <cellStyle name="Comma 8 5" xfId="1497"/>
    <cellStyle name="Comma 9" xfId="264"/>
    <cellStyle name="Comma 9 2" xfId="995"/>
    <cellStyle name="Comma 9 2 2" xfId="1417"/>
    <cellStyle name="Comma 9 2 2 2" xfId="1593"/>
    <cellStyle name="Comma 9 2 3" xfId="1520"/>
    <cellStyle name="Comma 9 3" xfId="1393"/>
    <cellStyle name="Comma 9 3 2" xfId="1569"/>
    <cellStyle name="Comma 9 4" xfId="1498"/>
    <cellStyle name="Comma*" xfId="265"/>
    <cellStyle name="Comma0" xfId="266"/>
    <cellStyle name="Comma0 - Modelo1" xfId="267"/>
    <cellStyle name="Comma0 - Style1" xfId="268"/>
    <cellStyle name="Comma1 - Modelo2" xfId="269"/>
    <cellStyle name="Comma1 - Style2" xfId="270"/>
    <cellStyle name="Condition" xfId="271"/>
    <cellStyle name="Condition 2" xfId="996"/>
    <cellStyle name="CondMandatory" xfId="272"/>
    <cellStyle name="CondMandatory 2" xfId="997"/>
    <cellStyle name="Content1" xfId="273"/>
    <cellStyle name="Content1 2" xfId="998"/>
    <cellStyle name="Content2" xfId="274"/>
    <cellStyle name="Content3" xfId="275"/>
    <cellStyle name="Cover Date" xfId="276"/>
    <cellStyle name="Cover Date 2" xfId="999"/>
    <cellStyle name="Cover Subtitle" xfId="277"/>
    <cellStyle name="Cover Subtitle 2" xfId="1000"/>
    <cellStyle name="Cover Title" xfId="278"/>
    <cellStyle name="Cover Title 2" xfId="1001"/>
    <cellStyle name="Currency 0" xfId="279"/>
    <cellStyle name="Currency 2" xfId="68"/>
    <cellStyle name="Currency 2 2" xfId="281"/>
    <cellStyle name="Currency 2 2 2" xfId="1003"/>
    <cellStyle name="Currency 2 3" xfId="282"/>
    <cellStyle name="Currency 2 3 2" xfId="1004"/>
    <cellStyle name="Currency 2 4" xfId="1002"/>
    <cellStyle name="Currency 2 4 2" xfId="1418"/>
    <cellStyle name="Currency 2 4 2 2" xfId="1594"/>
    <cellStyle name="Currency 2 4 3" xfId="1521"/>
    <cellStyle name="Currency 2 5" xfId="1322"/>
    <cellStyle name="Currency 2 5 2" xfId="1429"/>
    <cellStyle name="Currency 2 5 2 2" xfId="1605"/>
    <cellStyle name="Currency 2 5 3" xfId="1531"/>
    <cellStyle name="Currency 2 6" xfId="280"/>
    <cellStyle name="Currency 2 6 2" xfId="1394"/>
    <cellStyle name="Currency 2 6 2 2" xfId="1570"/>
    <cellStyle name="Currency 2 6 3" xfId="1499"/>
    <cellStyle name="Currency 2 7" xfId="1373"/>
    <cellStyle name="Currency 2 7 2" xfId="1549"/>
    <cellStyle name="Currency 2 8" xfId="1448"/>
    <cellStyle name="Currency 2 9" xfId="1479"/>
    <cellStyle name="Currency 2*" xfId="283"/>
    <cellStyle name="Currency 2_% Change" xfId="284"/>
    <cellStyle name="Currency 3" xfId="285"/>
    <cellStyle name="Currency 3 2" xfId="1395"/>
    <cellStyle name="Currency 3 2 2" xfId="1571"/>
    <cellStyle name="Currency 3 3" xfId="1500"/>
    <cellStyle name="Currency 3*" xfId="286"/>
    <cellStyle name="Currency 4" xfId="287"/>
    <cellStyle name="Currency 4 2" xfId="1396"/>
    <cellStyle name="Currency 4 2 2" xfId="1572"/>
    <cellStyle name="Currency 4 3" xfId="1501"/>
    <cellStyle name="Currency 5" xfId="1616"/>
    <cellStyle name="Currency 6" xfId="1440"/>
    <cellStyle name="Currency*" xfId="288"/>
    <cellStyle name="Currency0" xfId="289"/>
    <cellStyle name="Data_Total" xfId="1330"/>
    <cellStyle name="Date" xfId="290"/>
    <cellStyle name="Date Aligned" xfId="291"/>
    <cellStyle name="Date Aligned*" xfId="292"/>
    <cellStyle name="Date Aligned__MasterJRComps" xfId="293"/>
    <cellStyle name="Description" xfId="294"/>
    <cellStyle name="Dia" xfId="295"/>
    <cellStyle name="Dia 2" xfId="1005"/>
    <cellStyle name="DistributionType" xfId="296"/>
    <cellStyle name="DistributionType 2" xfId="1006"/>
    <cellStyle name="Dotted Line" xfId="297"/>
    <cellStyle name="Encabez1" xfId="298"/>
    <cellStyle name="Encabez1 2" xfId="1007"/>
    <cellStyle name="Encabez2" xfId="299"/>
    <cellStyle name="Encabez2 2" xfId="1008"/>
    <cellStyle name="Euro" xfId="300"/>
    <cellStyle name="Euro 2" xfId="301"/>
    <cellStyle name="Euro 2 2" xfId="1010"/>
    <cellStyle name="Euro 3" xfId="1009"/>
    <cellStyle name="Explanatory Text 2" xfId="302"/>
    <cellStyle name="Explanatory Text 2 2" xfId="303"/>
    <cellStyle name="Explanatory Text 3" xfId="304"/>
    <cellStyle name="Explanatory Text 4" xfId="38"/>
    <cellStyle name="F2" xfId="305"/>
    <cellStyle name="F2 2" xfId="1011"/>
    <cellStyle name="F3" xfId="306"/>
    <cellStyle name="F3 2" xfId="1012"/>
    <cellStyle name="F4" xfId="307"/>
    <cellStyle name="F4 2" xfId="1013"/>
    <cellStyle name="F5" xfId="308"/>
    <cellStyle name="F5 2" xfId="1014"/>
    <cellStyle name="F6" xfId="309"/>
    <cellStyle name="F6 2" xfId="1015"/>
    <cellStyle name="F7" xfId="310"/>
    <cellStyle name="F7 2" xfId="1016"/>
    <cellStyle name="F8" xfId="311"/>
    <cellStyle name="F8 2" xfId="1017"/>
    <cellStyle name="field" xfId="1331"/>
    <cellStyle name="field names" xfId="1332"/>
    <cellStyle name="Fijo" xfId="312"/>
    <cellStyle name="Fijo 2" xfId="1018"/>
    <cellStyle name="Financiero" xfId="313"/>
    <cellStyle name="Financiero 2" xfId="1019"/>
    <cellStyle name="Fixed" xfId="314"/>
    <cellStyle name="Flag" xfId="315"/>
    <cellStyle name="Flash" xfId="316"/>
    <cellStyle name="Fonts" xfId="317"/>
    <cellStyle name="Fonts 2" xfId="1020"/>
    <cellStyle name="footer" xfId="1333"/>
    <cellStyle name="Footer SBILogo1" xfId="318"/>
    <cellStyle name="Footer SBILogo1 2" xfId="1021"/>
    <cellStyle name="Footer SBILogo2" xfId="319"/>
    <cellStyle name="Footnote" xfId="320"/>
    <cellStyle name="footnote ref" xfId="321"/>
    <cellStyle name="Footnote Reference" xfId="322"/>
    <cellStyle name="footnote text" xfId="323"/>
    <cellStyle name="Footnote_% Change" xfId="324"/>
    <cellStyle name="General" xfId="325"/>
    <cellStyle name="General 2" xfId="326"/>
    <cellStyle name="General 2 2" xfId="1023"/>
    <cellStyle name="General 3" xfId="1022"/>
    <cellStyle name="Good 2" xfId="327"/>
    <cellStyle name="Good 2 2" xfId="328"/>
    <cellStyle name="Good 3" xfId="329"/>
    <cellStyle name="Good 4" xfId="28"/>
    <cellStyle name="Grey" xfId="330"/>
    <cellStyle name="Grey 2" xfId="1229"/>
    <cellStyle name="Group" xfId="331"/>
    <cellStyle name="Group 2" xfId="1024"/>
    <cellStyle name="GroupNote" xfId="332"/>
    <cellStyle name="GroupNote 2" xfId="1025"/>
    <cellStyle name="Hard Percent" xfId="333"/>
    <cellStyle name="Header" xfId="334"/>
    <cellStyle name="Header Draft Stamp" xfId="335"/>
    <cellStyle name="Header_% Change" xfId="336"/>
    <cellStyle name="Header1" xfId="337"/>
    <cellStyle name="Header2" xfId="338"/>
    <cellStyle name="HeaderLabel" xfId="339"/>
    <cellStyle name="HeaderText" xfId="340"/>
    <cellStyle name="Heading" xfId="341"/>
    <cellStyle name="Heading 1 2" xfId="342"/>
    <cellStyle name="Heading 1 2 2" xfId="343"/>
    <cellStyle name="Heading 1 2_asset sales" xfId="344"/>
    <cellStyle name="Heading 1 3" xfId="345"/>
    <cellStyle name="Heading 1 4" xfId="346"/>
    <cellStyle name="Heading 1 4 2" xfId="347"/>
    <cellStyle name="Heading 1 5" xfId="348"/>
    <cellStyle name="Heading 1 6" xfId="24"/>
    <cellStyle name="Heading 1 Above" xfId="349"/>
    <cellStyle name="Heading 1+" xfId="350"/>
    <cellStyle name="Heading 1+ 2" xfId="1026"/>
    <cellStyle name="Heading 2 2" xfId="351"/>
    <cellStyle name="Heading 2 2 2" xfId="352"/>
    <cellStyle name="Heading 2 3" xfId="353"/>
    <cellStyle name="Heading 2 4" xfId="354"/>
    <cellStyle name="Heading 2 4 2" xfId="355"/>
    <cellStyle name="Heading 2 5" xfId="356"/>
    <cellStyle name="Heading 2 6" xfId="25"/>
    <cellStyle name="Heading 2 Below" xfId="357"/>
    <cellStyle name="Heading 2+" xfId="358"/>
    <cellStyle name="Heading 2+ 2" xfId="1027"/>
    <cellStyle name="Heading 3 2" xfId="359"/>
    <cellStyle name="Heading 3 2 2" xfId="360"/>
    <cellStyle name="Heading 3 3" xfId="361"/>
    <cellStyle name="Heading 3 4" xfId="362"/>
    <cellStyle name="Heading 3 4 2" xfId="363"/>
    <cellStyle name="Heading 3 5" xfId="364"/>
    <cellStyle name="Heading 3 6" xfId="26"/>
    <cellStyle name="Heading 3+" xfId="365"/>
    <cellStyle name="Heading 4 2" xfId="366"/>
    <cellStyle name="Heading 4 2 2" xfId="367"/>
    <cellStyle name="Heading 4 3" xfId="368"/>
    <cellStyle name="Heading 4 4" xfId="369"/>
    <cellStyle name="Heading 4 4 2" xfId="370"/>
    <cellStyle name="Heading 4 5" xfId="371"/>
    <cellStyle name="Heading 4 6" xfId="27"/>
    <cellStyle name="Heading 5" xfId="372"/>
    <cellStyle name="Heading 6" xfId="373"/>
    <cellStyle name="Heading 7" xfId="374"/>
    <cellStyle name="Heading 8" xfId="375"/>
    <cellStyle name="Heading1" xfId="376"/>
    <cellStyle name="Heading2" xfId="377"/>
    <cellStyle name="Heading3" xfId="378"/>
    <cellStyle name="Heading4" xfId="379"/>
    <cellStyle name="Heading5" xfId="380"/>
    <cellStyle name="Headings" xfId="1334"/>
    <cellStyle name="Horizontal" xfId="381"/>
    <cellStyle name="Horizontal 2" xfId="1028"/>
    <cellStyle name="Hyperlink" xfId="1" builtinId="8"/>
    <cellStyle name="Hyperlink 2" xfId="3"/>
    <cellStyle name="Hyperlink 2 2" xfId="383"/>
    <cellStyle name="Hyperlink 2 3" xfId="1335"/>
    <cellStyle name="Hyperlink 2 4" xfId="382"/>
    <cellStyle name="Hyperlink 2 5" xfId="20"/>
    <cellStyle name="Hyperlink 3" xfId="384"/>
    <cellStyle name="Hyperlink 3 2" xfId="1336"/>
    <cellStyle name="Hyperlink 4" xfId="385"/>
    <cellStyle name="Hyperlink 5" xfId="386"/>
    <cellStyle name="Hyperlink 6" xfId="387"/>
    <cellStyle name="Information" xfId="388"/>
    <cellStyle name="Input [yellow]" xfId="389"/>
    <cellStyle name="Input 10" xfId="390"/>
    <cellStyle name="Input 11" xfId="391"/>
    <cellStyle name="Input 12" xfId="392"/>
    <cellStyle name="Input 13" xfId="393"/>
    <cellStyle name="Input 14" xfId="394"/>
    <cellStyle name="Input 15" xfId="395"/>
    <cellStyle name="Input 16" xfId="396"/>
    <cellStyle name="Input 17" xfId="397"/>
    <cellStyle name="Input 18" xfId="398"/>
    <cellStyle name="Input 19" xfId="399"/>
    <cellStyle name="Input 2" xfId="400"/>
    <cellStyle name="Input 2 2" xfId="401"/>
    <cellStyle name="Input 20" xfId="402"/>
    <cellStyle name="Input 21" xfId="31"/>
    <cellStyle name="Input 3" xfId="403"/>
    <cellStyle name="Input 4" xfId="404"/>
    <cellStyle name="Input 5" xfId="405"/>
    <cellStyle name="Input 6" xfId="406"/>
    <cellStyle name="Input 7" xfId="407"/>
    <cellStyle name="Input 8" xfId="408"/>
    <cellStyle name="Input 9" xfId="409"/>
    <cellStyle name="Input Currency" xfId="410"/>
    <cellStyle name="Input Currency 2" xfId="411"/>
    <cellStyle name="Input Multiple" xfId="412"/>
    <cellStyle name="Input Percent" xfId="413"/>
    <cellStyle name="LabelIntersect" xfId="414"/>
    <cellStyle name="LabelLeft" xfId="415"/>
    <cellStyle name="LabelTop" xfId="416"/>
    <cellStyle name="Level" xfId="417"/>
    <cellStyle name="Level 2" xfId="1029"/>
    <cellStyle name="Linked Cell 2" xfId="418"/>
    <cellStyle name="Linked Cell 2 2" xfId="419"/>
    <cellStyle name="Linked Cell 3" xfId="420"/>
    <cellStyle name="Linked Cell 4" xfId="34"/>
    <cellStyle name="Mik" xfId="421"/>
    <cellStyle name="Mik 2" xfId="422"/>
    <cellStyle name="Mik 2 2" xfId="423"/>
    <cellStyle name="Mik 2 2 2" xfId="1032"/>
    <cellStyle name="Mik 2 3" xfId="1031"/>
    <cellStyle name="Mik 3" xfId="1030"/>
    <cellStyle name="Mik_Fiscal Tables" xfId="424"/>
    <cellStyle name="Millares [0]_10 AVERIAS MASIVAS + ANT" xfId="425"/>
    <cellStyle name="Millares_10 AVERIAS MASIVAS + ANT" xfId="426"/>
    <cellStyle name="Moneda [0]_Clasif por Diferencial" xfId="427"/>
    <cellStyle name="Moneda_Clasif por Diferencial" xfId="428"/>
    <cellStyle name="MS_English" xfId="429"/>
    <cellStyle name="Multiple" xfId="430"/>
    <cellStyle name="MultipleBelow" xfId="431"/>
    <cellStyle name="N" xfId="432"/>
    <cellStyle name="N 2" xfId="433"/>
    <cellStyle name="N 2 2" xfId="1034"/>
    <cellStyle name="N 3" xfId="1033"/>
    <cellStyle name="Neutral 2" xfId="434"/>
    <cellStyle name="Neutral 2 2" xfId="435"/>
    <cellStyle name="Neutral 3" xfId="436"/>
    <cellStyle name="Neutral 4" xfId="30"/>
    <cellStyle name="no dec" xfId="437"/>
    <cellStyle name="no dec 2" xfId="1235"/>
    <cellStyle name="Normal" xfId="0" builtinId="0"/>
    <cellStyle name="Normal - Style1" xfId="438"/>
    <cellStyle name="Normal - Style1 2" xfId="439"/>
    <cellStyle name="Normal - Style2" xfId="440"/>
    <cellStyle name="Normal - Style3" xfId="441"/>
    <cellStyle name="Normal - Style4" xfId="442"/>
    <cellStyle name="Normal - Style5" xfId="443"/>
    <cellStyle name="Normal 0" xfId="444"/>
    <cellStyle name="Normal 10" xfId="445"/>
    <cellStyle name="Normal 10 2" xfId="446"/>
    <cellStyle name="Normal 10 2 2" xfId="1036"/>
    <cellStyle name="Normal 10 3" xfId="1035"/>
    <cellStyle name="Normal 10 4" xfId="447"/>
    <cellStyle name="Normal 10 4 2" xfId="1037"/>
    <cellStyle name="Normal 100" xfId="1470"/>
    <cellStyle name="Normal 102" xfId="21"/>
    <cellStyle name="Normal 102 2" xfId="448"/>
    <cellStyle name="Normal 102 2 2" xfId="1039"/>
    <cellStyle name="Normal 102 3" xfId="1038"/>
    <cellStyle name="Normal 103" xfId="10"/>
    <cellStyle name="Normal 11" xfId="449"/>
    <cellStyle name="Normal 11 2" xfId="450"/>
    <cellStyle name="Normal 11 2 2" xfId="1041"/>
    <cellStyle name="Normal 11 3" xfId="1040"/>
    <cellStyle name="Normal 12" xfId="451"/>
    <cellStyle name="Normal 12 2" xfId="452"/>
    <cellStyle name="Normal 12 2 2" xfId="1043"/>
    <cellStyle name="Normal 12 3" xfId="1042"/>
    <cellStyle name="Normal 13" xfId="453"/>
    <cellStyle name="Normal 13 2" xfId="1044"/>
    <cellStyle name="Normal 14" xfId="454"/>
    <cellStyle name="Normal 14 2" xfId="1045"/>
    <cellStyle name="Normal 15" xfId="455"/>
    <cellStyle name="Normal 15 2" xfId="1046"/>
    <cellStyle name="Normal 15 3" xfId="456"/>
    <cellStyle name="Normal 15 3 2" xfId="1047"/>
    <cellStyle name="Normal 16" xfId="457"/>
    <cellStyle name="Normal 16 2" xfId="1048"/>
    <cellStyle name="Normal 17" xfId="458"/>
    <cellStyle name="Normal 17 2" xfId="1049"/>
    <cellStyle name="Normal 18" xfId="459"/>
    <cellStyle name="Normal 18 10 4" xfId="460"/>
    <cellStyle name="Normal 18 2" xfId="1050"/>
    <cellStyle name="Normal 19" xfId="461"/>
    <cellStyle name="Normal 19 2" xfId="1051"/>
    <cellStyle name="Normal 2" xfId="4"/>
    <cellStyle name="Normal 2 10" xfId="463"/>
    <cellStyle name="Normal 2 11" xfId="464"/>
    <cellStyle name="Normal 2 12" xfId="465"/>
    <cellStyle name="Normal 2 12 2" xfId="1052"/>
    <cellStyle name="Normal 2 13" xfId="1319"/>
    <cellStyle name="Normal 2 14" xfId="462"/>
    <cellStyle name="Normal 2 15" xfId="1366"/>
    <cellStyle name="Normal 2 15 2" xfId="1542"/>
    <cellStyle name="Normal 2 16" xfId="1441"/>
    <cellStyle name="Normal 2 17" xfId="1472"/>
    <cellStyle name="Normal 2 18" xfId="13"/>
    <cellStyle name="Normal 2 2" xfId="16"/>
    <cellStyle name="Normal 2 2 2" xfId="466"/>
    <cellStyle name="Normal 2 2 2 2" xfId="467"/>
    <cellStyle name="Normal 2 2 2 3" xfId="468"/>
    <cellStyle name="Normal 2 2 2 4" xfId="1054"/>
    <cellStyle name="Normal 2 2 2_T4.40" xfId="469"/>
    <cellStyle name="Normal 2 2 3" xfId="470"/>
    <cellStyle name="Normal 2 2 3 2" xfId="471"/>
    <cellStyle name="Normal 2 2 4" xfId="472"/>
    <cellStyle name="Normal 2 2 4 2" xfId="473"/>
    <cellStyle name="Normal 2 2 5" xfId="474"/>
    <cellStyle name="Normal 2 2 5 2" xfId="475"/>
    <cellStyle name="Normal 2 2 6" xfId="476"/>
    <cellStyle name="Normal 2 2 7" xfId="477"/>
    <cellStyle name="Normal 2 2 8" xfId="478"/>
    <cellStyle name="Normal 2 2 9" xfId="1053"/>
    <cellStyle name="Normal 2 2_T4.40" xfId="479"/>
    <cellStyle name="Normal 2 3" xfId="65"/>
    <cellStyle name="Normal 2 3 2" xfId="481"/>
    <cellStyle name="Normal 2 3 2 2" xfId="482"/>
    <cellStyle name="Normal 2 3 2 3" xfId="483"/>
    <cellStyle name="Normal 2 3 2 4" xfId="1056"/>
    <cellStyle name="Normal 2 3 3" xfId="484"/>
    <cellStyle name="Normal 2 3 3 2" xfId="1057"/>
    <cellStyle name="Normal 2 3 4" xfId="485"/>
    <cellStyle name="Normal 2 3 5" xfId="486"/>
    <cellStyle name="Normal 2 3 6" xfId="1055"/>
    <cellStyle name="Normal 2 3 7" xfId="1313"/>
    <cellStyle name="Normal 2 3 8" xfId="480"/>
    <cellStyle name="Normal 2 4" xfId="70"/>
    <cellStyle name="Normal 2 4 2" xfId="488"/>
    <cellStyle name="Normal 2 4 3" xfId="1058"/>
    <cellStyle name="Normal 2 4 4" xfId="487"/>
    <cellStyle name="Normal 2 4 5" xfId="1374"/>
    <cellStyle name="Normal 2 4 5 2" xfId="1550"/>
    <cellStyle name="Normal 2 4 6" xfId="1449"/>
    <cellStyle name="Normal 2 4 7" xfId="1480"/>
    <cellStyle name="Normal 2 5" xfId="64"/>
    <cellStyle name="Normal 2 5 2" xfId="490"/>
    <cellStyle name="Normal 2 5 3" xfId="489"/>
    <cellStyle name="Normal 2 6" xfId="491"/>
    <cellStyle name="Normal 2 6 2" xfId="492"/>
    <cellStyle name="Normal 2 6 3" xfId="1451"/>
    <cellStyle name="Normal 2 7" xfId="493"/>
    <cellStyle name="Normal 2 7 2" xfId="494"/>
    <cellStyle name="Normal 2 7 3" xfId="1456"/>
    <cellStyle name="Normal 2 8" xfId="495"/>
    <cellStyle name="Normal 2 8 2" xfId="496"/>
    <cellStyle name="Normal 2 9" xfId="497"/>
    <cellStyle name="Normal 2_charts tables TP" xfId="498"/>
    <cellStyle name="Normal 20" xfId="499"/>
    <cellStyle name="Normal 20 2" xfId="1059"/>
    <cellStyle name="Normal 21" xfId="500"/>
    <cellStyle name="Normal 21 2" xfId="501"/>
    <cellStyle name="Normal 21 2 2" xfId="502"/>
    <cellStyle name="Normal 21 2 3" xfId="1061"/>
    <cellStyle name="Normal 21 3" xfId="503"/>
    <cellStyle name="Normal 21 4" xfId="504"/>
    <cellStyle name="Normal 21 5" xfId="1060"/>
    <cellStyle name="Normal 21_Book1" xfId="505"/>
    <cellStyle name="Normal 22" xfId="506"/>
    <cellStyle name="Normal 22 2" xfId="507"/>
    <cellStyle name="Normal 22 2 2" xfId="508"/>
    <cellStyle name="Normal 22 2 3" xfId="1063"/>
    <cellStyle name="Normal 22 3" xfId="509"/>
    <cellStyle name="Normal 22 4" xfId="510"/>
    <cellStyle name="Normal 22 5" xfId="1062"/>
    <cellStyle name="Normal 22_Book1" xfId="511"/>
    <cellStyle name="Normal 23" xfId="512"/>
    <cellStyle name="Normal 23 2" xfId="1064"/>
    <cellStyle name="Normal 24" xfId="513"/>
    <cellStyle name="Normal 24 2" xfId="514"/>
    <cellStyle name="Normal 24 2 2" xfId="515"/>
    <cellStyle name="Normal 24 2 2 2" xfId="516"/>
    <cellStyle name="Normal 24 2 3" xfId="517"/>
    <cellStyle name="Normal 24 3" xfId="518"/>
    <cellStyle name="Normal 25" xfId="519"/>
    <cellStyle name="Normal 25 2" xfId="520"/>
    <cellStyle name="Normal 26" xfId="521"/>
    <cellStyle name="Normal 26 2" xfId="522"/>
    <cellStyle name="Normal 26 2 2" xfId="1066"/>
    <cellStyle name="Normal 26 3" xfId="523"/>
    <cellStyle name="Normal 26 4" xfId="1065"/>
    <cellStyle name="Normal 27" xfId="524"/>
    <cellStyle name="Normal 27 2" xfId="525"/>
    <cellStyle name="Normal 27 2 2" xfId="1067"/>
    <cellStyle name="Normal 27 3" xfId="526"/>
    <cellStyle name="Normal 28" xfId="527"/>
    <cellStyle name="Normal 28 2" xfId="528"/>
    <cellStyle name="Normal 28 2 2" xfId="529"/>
    <cellStyle name="Normal 29" xfId="530"/>
    <cellStyle name="Normal 29 2" xfId="531"/>
    <cellStyle name="Normal 29 3" xfId="1068"/>
    <cellStyle name="Normal 3" xfId="11"/>
    <cellStyle name="Normal 3 10" xfId="532"/>
    <cellStyle name="Normal 3 11" xfId="533"/>
    <cellStyle name="Normal 3 11 2" xfId="1069"/>
    <cellStyle name="Normal 3 12" xfId="534"/>
    <cellStyle name="Normal 3 2" xfId="71"/>
    <cellStyle name="Normal 3 2 2" xfId="536"/>
    <cellStyle name="Normal 3 2 2 2" xfId="537"/>
    <cellStyle name="Normal 3 2 2 2 2" xfId="1070"/>
    <cellStyle name="Normal 3 2 3" xfId="538"/>
    <cellStyle name="Normal 3 2 3 2" xfId="1071"/>
    <cellStyle name="Normal 3 2 4" xfId="539"/>
    <cellStyle name="Normal 3 2 4 2" xfId="1072"/>
    <cellStyle name="Normal 3 2 5" xfId="540"/>
    <cellStyle name="Normal 3 2 6" xfId="535"/>
    <cellStyle name="Normal 3 3" xfId="66"/>
    <cellStyle name="Normal 3 3 2" xfId="542"/>
    <cellStyle name="Normal 3 3 3" xfId="543"/>
    <cellStyle name="Normal 3 3 4" xfId="1073"/>
    <cellStyle name="Normal 3 3 5" xfId="541"/>
    <cellStyle name="Normal 3 3 6" xfId="1371"/>
    <cellStyle name="Normal 3 3 6 2" xfId="1547"/>
    <cellStyle name="Normal 3 3 7" xfId="1446"/>
    <cellStyle name="Normal 3 3 8" xfId="1477"/>
    <cellStyle name="Normal 3 3_T4.40" xfId="544"/>
    <cellStyle name="Normal 3 4" xfId="545"/>
    <cellStyle name="Normal 3 4 2" xfId="546"/>
    <cellStyle name="Normal 3 5" xfId="547"/>
    <cellStyle name="Normal 3 5 2" xfId="548"/>
    <cellStyle name="Normal 3 6" xfId="549"/>
    <cellStyle name="Normal 3 6 2" xfId="550"/>
    <cellStyle name="Normal 3 7" xfId="551"/>
    <cellStyle name="Normal 3 8" xfId="552"/>
    <cellStyle name="Normal 3 9" xfId="553"/>
    <cellStyle name="Normal 3_asset sales" xfId="554"/>
    <cellStyle name="Normal 30" xfId="555"/>
    <cellStyle name="Normal 30 2" xfId="556"/>
    <cellStyle name="Normal 31" xfId="557"/>
    <cellStyle name="Normal 31 2" xfId="558"/>
    <cellStyle name="Normal 32" xfId="559"/>
    <cellStyle name="Normal 33" xfId="560"/>
    <cellStyle name="Normal 33 2" xfId="1074"/>
    <cellStyle name="Normal 34" xfId="561"/>
    <cellStyle name="Normal 34 2" xfId="1075"/>
    <cellStyle name="Normal 35" xfId="562"/>
    <cellStyle name="Normal 36" xfId="563"/>
    <cellStyle name="Normal 37" xfId="564"/>
    <cellStyle name="Normal 38" xfId="565"/>
    <cellStyle name="Normal 39" xfId="566"/>
    <cellStyle name="Normal 4" xfId="12"/>
    <cellStyle name="Normal 4 10" xfId="568"/>
    <cellStyle name="Normal 4 11" xfId="569"/>
    <cellStyle name="Normal 4 11 2" xfId="1077"/>
    <cellStyle name="Normal 4 12" xfId="1076"/>
    <cellStyle name="Normal 4 13" xfId="567"/>
    <cellStyle name="Normal 4 2" xfId="570"/>
    <cellStyle name="Normal 4 2 2" xfId="571"/>
    <cellStyle name="Normal 4 2 2 2" xfId="572"/>
    <cellStyle name="Normal 4 2 3" xfId="573"/>
    <cellStyle name="Normal 4 2 4" xfId="574"/>
    <cellStyle name="Normal 4 2 5" xfId="575"/>
    <cellStyle name="Normal 4 2 6" xfId="1078"/>
    <cellStyle name="Normal 4 3" xfId="576"/>
    <cellStyle name="Normal 4 3 2" xfId="577"/>
    <cellStyle name="Normal 4 3 3" xfId="578"/>
    <cellStyle name="Normal 4 3 4" xfId="579"/>
    <cellStyle name="Normal 4 3 5" xfId="1079"/>
    <cellStyle name="Normal 4 4" xfId="580"/>
    <cellStyle name="Normal 4 4 2" xfId="581"/>
    <cellStyle name="Normal 4 5" xfId="582"/>
    <cellStyle name="Normal 4 5 2" xfId="583"/>
    <cellStyle name="Normal 4 6" xfId="584"/>
    <cellStyle name="Normal 4 6 2" xfId="585"/>
    <cellStyle name="Normal 4 7" xfId="586"/>
    <cellStyle name="Normal 4 8" xfId="587"/>
    <cellStyle name="Normal 4 9" xfId="588"/>
    <cellStyle name="Normal 4_Book1" xfId="589"/>
    <cellStyle name="Normal 40" xfId="590"/>
    <cellStyle name="Normal 41" xfId="591"/>
    <cellStyle name="Normal 42" xfId="592"/>
    <cellStyle name="Normal 43" xfId="593"/>
    <cellStyle name="Normal 43 2" xfId="1080"/>
    <cellStyle name="Normal 44" xfId="594"/>
    <cellStyle name="Normal 44 2" xfId="1081"/>
    <cellStyle name="Normal 45" xfId="595"/>
    <cellStyle name="Normal 46" xfId="596"/>
    <cellStyle name="Normal 47" xfId="597"/>
    <cellStyle name="Normal 48" xfId="598"/>
    <cellStyle name="Normal 49" xfId="599"/>
    <cellStyle name="Normal 49 2" xfId="1337"/>
    <cellStyle name="Normal 49 2 2" xfId="1431"/>
    <cellStyle name="Normal 49 2 2 2" xfId="1607"/>
    <cellStyle name="Normal 49 2 3" xfId="1533"/>
    <cellStyle name="Normal 49 3" xfId="1397"/>
    <cellStyle name="Normal 49 3 2" xfId="1573"/>
    <cellStyle name="Normal 49 4" xfId="1502"/>
    <cellStyle name="Normal 5" xfId="22"/>
    <cellStyle name="Normal 5 10" xfId="601"/>
    <cellStyle name="Normal 5 10 2" xfId="1083"/>
    <cellStyle name="Normal 5 11" xfId="1082"/>
    <cellStyle name="Normal 5 12" xfId="600"/>
    <cellStyle name="Normal 5 2" xfId="602"/>
    <cellStyle name="Normal 5 2 2" xfId="603"/>
    <cellStyle name="Normal 5 2 2 2" xfId="604"/>
    <cellStyle name="Normal 5 2 3" xfId="605"/>
    <cellStyle name="Normal 5 2 4" xfId="606"/>
    <cellStyle name="Normal 5 2 5" xfId="1084"/>
    <cellStyle name="Normal 5 3" xfId="607"/>
    <cellStyle name="Normal 5 3 2" xfId="608"/>
    <cellStyle name="Normal 5 3 3" xfId="609"/>
    <cellStyle name="Normal 5 4" xfId="610"/>
    <cellStyle name="Normal 5 4 2" xfId="611"/>
    <cellStyle name="Normal 5 5" xfId="612"/>
    <cellStyle name="Normal 5 5 2" xfId="613"/>
    <cellStyle name="Normal 5 6" xfId="614"/>
    <cellStyle name="Normal 5 6 2" xfId="615"/>
    <cellStyle name="Normal 5 7" xfId="616"/>
    <cellStyle name="Normal 5 8" xfId="617"/>
    <cellStyle name="Normal 5 9" xfId="618"/>
    <cellStyle name="Normal 50" xfId="619"/>
    <cellStyle name="Normal 50 2" xfId="1398"/>
    <cellStyle name="Normal 50 2 2" xfId="1574"/>
    <cellStyle name="Normal 50 3" xfId="1503"/>
    <cellStyle name="Normal 51" xfId="620"/>
    <cellStyle name="Normal 52" xfId="915"/>
    <cellStyle name="Normal 52 2" xfId="1400"/>
    <cellStyle name="Normal 52 2 2" xfId="1576"/>
    <cellStyle name="Normal 52 3" xfId="1505"/>
    <cellStyle name="Normal 53" xfId="916"/>
    <cellStyle name="Normal 53 2" xfId="1401"/>
    <cellStyle name="Normal 53 2 2" xfId="1577"/>
    <cellStyle name="Normal 53 3" xfId="1506"/>
    <cellStyle name="Normal 54" xfId="917"/>
    <cellStyle name="Normal 54 2" xfId="1402"/>
    <cellStyle name="Normal 54 2 2" xfId="1578"/>
    <cellStyle name="Normal 54 3" xfId="1507"/>
    <cellStyle name="Normal 55" xfId="918"/>
    <cellStyle name="Normal 55 2" xfId="1403"/>
    <cellStyle name="Normal 55 2 2" xfId="1579"/>
    <cellStyle name="Normal 55 3" xfId="1508"/>
    <cellStyle name="Normal 56" xfId="919"/>
    <cellStyle name="Normal 56 2" xfId="1404"/>
    <cellStyle name="Normal 56 2 2" xfId="1580"/>
    <cellStyle name="Normal 56 3" xfId="1509"/>
    <cellStyle name="Normal 57" xfId="923"/>
    <cellStyle name="Normal 57 2" xfId="1188"/>
    <cellStyle name="Normal 57 2 2" xfId="1304"/>
    <cellStyle name="Normal 57 3" xfId="1263"/>
    <cellStyle name="Normal 58" xfId="925"/>
    <cellStyle name="Normal 58 2" xfId="1190"/>
    <cellStyle name="Normal 58 2 2" xfId="1306"/>
    <cellStyle name="Normal 58 3" xfId="1265"/>
    <cellStyle name="Normal 59" xfId="74"/>
    <cellStyle name="Normal 59 2" xfId="1376"/>
    <cellStyle name="Normal 59 2 2" xfId="1552"/>
    <cellStyle name="Normal 59 3" xfId="1482"/>
    <cellStyle name="Normal 6" xfId="621"/>
    <cellStyle name="Normal 6 2" xfId="622"/>
    <cellStyle name="Normal 6 2 2" xfId="1086"/>
    <cellStyle name="Normal 6 2 3" xfId="1468"/>
    <cellStyle name="Normal 6 3" xfId="1085"/>
    <cellStyle name="Normal 6 4" xfId="1457"/>
    <cellStyle name="Normal 60" xfId="924"/>
    <cellStyle name="Normal 60 2" xfId="1189"/>
    <cellStyle name="Normal 60 2 2" xfId="1305"/>
    <cellStyle name="Normal 60 3" xfId="1264"/>
    <cellStyle name="Normal 61" xfId="933"/>
    <cellStyle name="Normal 62" xfId="927"/>
    <cellStyle name="Normal 62 2" xfId="1272"/>
    <cellStyle name="Normal 63" xfId="1152"/>
    <cellStyle name="Normal 63 2" xfId="1277"/>
    <cellStyle name="Normal 64" xfId="1153"/>
    <cellStyle name="Normal 64 2" xfId="1278"/>
    <cellStyle name="Normal 65" xfId="1154"/>
    <cellStyle name="Normal 65 2" xfId="1279"/>
    <cellStyle name="Normal 66" xfId="1157"/>
    <cellStyle name="Normal 66 2" xfId="1282"/>
    <cellStyle name="Normal 67" xfId="1187"/>
    <cellStyle name="Normal 67 2" xfId="1303"/>
    <cellStyle name="Normal 68" xfId="1193"/>
    <cellStyle name="Normal 68 2" xfId="1309"/>
    <cellStyle name="Normal 69" xfId="1184"/>
    <cellStyle name="Normal 69 2" xfId="1300"/>
    <cellStyle name="Normal 7" xfId="623"/>
    <cellStyle name="Normal 7 10" xfId="1087"/>
    <cellStyle name="Normal 7 2" xfId="624"/>
    <cellStyle name="Normal 7 2 2" xfId="625"/>
    <cellStyle name="Normal 7 2 3" xfId="626"/>
    <cellStyle name="Normal 7 3" xfId="627"/>
    <cellStyle name="Normal 7 3 2" xfId="628"/>
    <cellStyle name="Normal 7 4" xfId="629"/>
    <cellStyle name="Normal 7 4 2" xfId="630"/>
    <cellStyle name="Normal 7 5" xfId="631"/>
    <cellStyle name="Normal 7 5 2" xfId="632"/>
    <cellStyle name="Normal 7 6" xfId="633"/>
    <cellStyle name="Normal 7 7" xfId="634"/>
    <cellStyle name="Normal 7 8" xfId="635"/>
    <cellStyle name="Normal 7 9" xfId="636"/>
    <cellStyle name="Normal 7 9 2" xfId="1088"/>
    <cellStyle name="Normal 70" xfId="637"/>
    <cellStyle name="Normal 70 2" xfId="638"/>
    <cellStyle name="Normal 70 2 2" xfId="1090"/>
    <cellStyle name="Normal 70 3" xfId="1089"/>
    <cellStyle name="Normal 71" xfId="1174"/>
    <cellStyle name="Normal 71 2" xfId="1297"/>
    <cellStyle name="Normal 72" xfId="1194"/>
    <cellStyle name="Normal 73" xfId="1262"/>
    <cellStyle name="Normal 74" xfId="1269"/>
    <cellStyle name="Normal 75" xfId="1268"/>
    <cellStyle name="Normal 76" xfId="1255"/>
    <cellStyle name="Normal 77" xfId="1259"/>
    <cellStyle name="Normal 78" xfId="1211"/>
    <cellStyle name="Normal 79" xfId="1218"/>
    <cellStyle name="Normal 8" xfId="639"/>
    <cellStyle name="Normal 8 2" xfId="640"/>
    <cellStyle name="Normal 8 2 2" xfId="641"/>
    <cellStyle name="Normal 8 3" xfId="642"/>
    <cellStyle name="Normal 8 3 2" xfId="643"/>
    <cellStyle name="Normal 8 4" xfId="644"/>
    <cellStyle name="Normal 8 4 2" xfId="645"/>
    <cellStyle name="Normal 8 5" xfId="646"/>
    <cellStyle name="Normal 8 6" xfId="647"/>
    <cellStyle name="Normal 8 6 2" xfId="1092"/>
    <cellStyle name="Normal 8 7" xfId="1091"/>
    <cellStyle name="Normal 80" xfId="1231"/>
    <cellStyle name="Normal 81" xfId="1228"/>
    <cellStyle name="Normal 82" xfId="1215"/>
    <cellStyle name="Normal 83" xfId="1260"/>
    <cellStyle name="Normal 84" xfId="1248"/>
    <cellStyle name="Normal 85" xfId="1238"/>
    <cellStyle name="Normal 86" xfId="1310"/>
    <cellStyle name="Normal 87" xfId="1311"/>
    <cellStyle name="Normal 88" xfId="1312"/>
    <cellStyle name="Normal 89" xfId="1316"/>
    <cellStyle name="Normal 9" xfId="648"/>
    <cellStyle name="Normal 9 2" xfId="649"/>
    <cellStyle name="Normal 9 2 2" xfId="1094"/>
    <cellStyle name="Normal 9 3" xfId="1093"/>
    <cellStyle name="Normal 90" xfId="1323"/>
    <cellStyle name="Normal 91" xfId="1344"/>
    <cellStyle name="Normal 92" xfId="922"/>
    <cellStyle name="Normal 93" xfId="1362"/>
    <cellStyle name="Normal 94" xfId="1350"/>
    <cellStyle name="Normal 95" xfId="1347"/>
    <cellStyle name="Normal 96" xfId="1358"/>
    <cellStyle name="Normal 97" xfId="1353"/>
    <cellStyle name="Normal 98" xfId="1354"/>
    <cellStyle name="Normal 99" xfId="1363"/>
    <cellStyle name="Note 2" xfId="650"/>
    <cellStyle name="Note 2 2" xfId="651"/>
    <cellStyle name="Note 2 3" xfId="1095"/>
    <cellStyle name="Note 3" xfId="926"/>
    <cellStyle name="Note 3 2" xfId="1191"/>
    <cellStyle name="Note 3 2 2" xfId="1307"/>
    <cellStyle name="Note 3 3" xfId="1266"/>
    <cellStyle name="Note 4" xfId="1159"/>
    <cellStyle name="Note 4 2" xfId="1284"/>
    <cellStyle name="Note 5" xfId="1196"/>
    <cellStyle name="Note 6" xfId="37"/>
    <cellStyle name="Option" xfId="652"/>
    <cellStyle name="OptionHeading" xfId="653"/>
    <cellStyle name="OptionHeading2" xfId="654"/>
    <cellStyle name="Output 2" xfId="655"/>
    <cellStyle name="Output 2 2" xfId="656"/>
    <cellStyle name="Output 3" xfId="657"/>
    <cellStyle name="Output 4" xfId="32"/>
    <cellStyle name="Output Amounts" xfId="658"/>
    <cellStyle name="Output Amounts 2" xfId="1242"/>
    <cellStyle name="Output Column Headings" xfId="659"/>
    <cellStyle name="Output Line Items" xfId="660"/>
    <cellStyle name="Output Report Heading" xfId="661"/>
    <cellStyle name="Output Report Title" xfId="662"/>
    <cellStyle name="P" xfId="663"/>
    <cellStyle name="P 2" xfId="664"/>
    <cellStyle name="P 2 2" xfId="1097"/>
    <cellStyle name="P 3" xfId="1096"/>
    <cellStyle name="Page Number" xfId="665"/>
    <cellStyle name="Percent [0]" xfId="666"/>
    <cellStyle name="Percent [2]" xfId="667"/>
    <cellStyle name="Percent [2] 2" xfId="1098"/>
    <cellStyle name="Percent 10" xfId="668"/>
    <cellStyle name="Percent 10 2" xfId="1099"/>
    <cellStyle name="Percent 11" xfId="669"/>
    <cellStyle name="Percent 11 2" xfId="1100"/>
    <cellStyle name="Percent 12" xfId="670"/>
    <cellStyle name="Percent 12 2" xfId="1101"/>
    <cellStyle name="Percent 13" xfId="671"/>
    <cellStyle name="Percent 13 2" xfId="1102"/>
    <cellStyle name="Percent 14" xfId="672"/>
    <cellStyle name="Percent 14 2" xfId="1103"/>
    <cellStyle name="Percent 15" xfId="673"/>
    <cellStyle name="Percent 16" xfId="7"/>
    <cellStyle name="Percent 17" xfId="1155"/>
    <cellStyle name="Percent 17 2" xfId="1280"/>
    <cellStyle name="Percent 18" xfId="1156"/>
    <cellStyle name="Percent 18 2" xfId="1281"/>
    <cellStyle name="Percent 19" xfId="1158"/>
    <cellStyle name="Percent 19 2" xfId="1283"/>
    <cellStyle name="Percent 2" xfId="6"/>
    <cellStyle name="Percent 2 10" xfId="1104"/>
    <cellStyle name="Percent 2 11" xfId="1321"/>
    <cellStyle name="Percent 2 11 2" xfId="1428"/>
    <cellStyle name="Percent 2 11 2 2" xfId="1604"/>
    <cellStyle name="Percent 2 11 3" xfId="1530"/>
    <cellStyle name="Percent 2 12" xfId="674"/>
    <cellStyle name="Percent 2 2" xfId="67"/>
    <cellStyle name="Percent 2 2 2" xfId="676"/>
    <cellStyle name="Percent 2 2 2 2" xfId="677"/>
    <cellStyle name="Percent 2 2 3" xfId="678"/>
    <cellStyle name="Percent 2 2 4" xfId="679"/>
    <cellStyle name="Percent 2 2 5" xfId="675"/>
    <cellStyle name="Percent 2 2 6" xfId="1372"/>
    <cellStyle name="Percent 2 2 6 2" xfId="1548"/>
    <cellStyle name="Percent 2 2 7" xfId="1447"/>
    <cellStyle name="Percent 2 2 8" xfId="1478"/>
    <cellStyle name="Percent 2 3" xfId="680"/>
    <cellStyle name="Percent 2 3 2" xfId="681"/>
    <cellStyle name="Percent 2 3 3" xfId="682"/>
    <cellStyle name="Percent 2 3 4" xfId="1105"/>
    <cellStyle name="Percent 2 3 5" xfId="1462"/>
    <cellStyle name="Percent 2 4" xfId="683"/>
    <cellStyle name="Percent 2 4 2" xfId="684"/>
    <cellStyle name="Percent 2 4 3" xfId="1465"/>
    <cellStyle name="Percent 2 5" xfId="685"/>
    <cellStyle name="Percent 2 5 2" xfId="686"/>
    <cellStyle name="Percent 2 6" xfId="687"/>
    <cellStyle name="Percent 2 6 2" xfId="688"/>
    <cellStyle name="Percent 2 7" xfId="689"/>
    <cellStyle name="Percent 2 8" xfId="690"/>
    <cellStyle name="Percent 2 9" xfId="691"/>
    <cellStyle name="Percent 20" xfId="1186"/>
    <cellStyle name="Percent 20 2" xfId="1302"/>
    <cellStyle name="Percent 21" xfId="1192"/>
    <cellStyle name="Percent 21 2" xfId="1308"/>
    <cellStyle name="Percent 22" xfId="1183"/>
    <cellStyle name="Percent 22 2" xfId="1299"/>
    <cellStyle name="Percent 23" xfId="1176"/>
    <cellStyle name="Percent 23 2" xfId="1298"/>
    <cellStyle name="Percent 24" xfId="1195"/>
    <cellStyle name="Percent 25" xfId="1261"/>
    <cellStyle name="Percent 26" xfId="1271"/>
    <cellStyle name="Percent 27" xfId="1267"/>
    <cellStyle name="Percent 28" xfId="1256"/>
    <cellStyle name="Percent 29" xfId="1245"/>
    <cellStyle name="Percent 3" xfId="17"/>
    <cellStyle name="Percent 3 10" xfId="693"/>
    <cellStyle name="Percent 3 10 2" xfId="1106"/>
    <cellStyle name="Percent 3 11" xfId="694"/>
    <cellStyle name="Percent 3 11 2" xfId="1107"/>
    <cellStyle name="Percent 3 12" xfId="692"/>
    <cellStyle name="Percent 3 12 2" xfId="1399"/>
    <cellStyle name="Percent 3 12 2 2" xfId="1575"/>
    <cellStyle name="Percent 3 12 3" xfId="1504"/>
    <cellStyle name="Percent 3 2" xfId="695"/>
    <cellStyle name="Percent 3 2 2" xfId="696"/>
    <cellStyle name="Percent 3 2 2 2" xfId="697"/>
    <cellStyle name="Percent 3 2 3" xfId="698"/>
    <cellStyle name="Percent 3 2 4" xfId="699"/>
    <cellStyle name="Percent 3 2 5" xfId="1108"/>
    <cellStyle name="Percent 3 3" xfId="700"/>
    <cellStyle name="Percent 3 3 2" xfId="701"/>
    <cellStyle name="Percent 3 3 3" xfId="702"/>
    <cellStyle name="Percent 3 4" xfId="703"/>
    <cellStyle name="Percent 3 4 2" xfId="704"/>
    <cellStyle name="Percent 3 5" xfId="705"/>
    <cellStyle name="Percent 3 5 2" xfId="706"/>
    <cellStyle name="Percent 3 6" xfId="707"/>
    <cellStyle name="Percent 3 6 2" xfId="708"/>
    <cellStyle name="Percent 3 7" xfId="709"/>
    <cellStyle name="Percent 3 8" xfId="710"/>
    <cellStyle name="Percent 3 9" xfId="711"/>
    <cellStyle name="Percent 30" xfId="1226"/>
    <cellStyle name="Percent 31" xfId="1244"/>
    <cellStyle name="Percent 32" xfId="1232"/>
    <cellStyle name="Percent 33" xfId="1273"/>
    <cellStyle name="Percent 34" xfId="1225"/>
    <cellStyle name="Percent 35" xfId="1230"/>
    <cellStyle name="Percent 36" xfId="1240"/>
    <cellStyle name="Percent 37" xfId="1249"/>
    <cellStyle name="Percent 38" xfId="1254"/>
    <cellStyle name="Percent 39" xfId="1241"/>
    <cellStyle name="Percent 4" xfId="18"/>
    <cellStyle name="Percent 4 10" xfId="713"/>
    <cellStyle name="Percent 4 10 2" xfId="1110"/>
    <cellStyle name="Percent 4 11" xfId="1109"/>
    <cellStyle name="Percent 4 12" xfId="712"/>
    <cellStyle name="Percent 4 13" xfId="1369"/>
    <cellStyle name="Percent 4 13 2" xfId="1545"/>
    <cellStyle name="Percent 4 14" xfId="1444"/>
    <cellStyle name="Percent 4 15" xfId="1475"/>
    <cellStyle name="Percent 4 2" xfId="714"/>
    <cellStyle name="Percent 4 2 2" xfId="715"/>
    <cellStyle name="Percent 4 2 2 2" xfId="716"/>
    <cellStyle name="Percent 4 2 3" xfId="717"/>
    <cellStyle name="Percent 4 2 4" xfId="718"/>
    <cellStyle name="Percent 4 2 5" xfId="1111"/>
    <cellStyle name="Percent 4 2 6" xfId="1454"/>
    <cellStyle name="Percent 4 3" xfId="719"/>
    <cellStyle name="Percent 4 3 2" xfId="720"/>
    <cellStyle name="Percent 4 3 3" xfId="721"/>
    <cellStyle name="Percent 4 4" xfId="722"/>
    <cellStyle name="Percent 4 4 2" xfId="723"/>
    <cellStyle name="Percent 4 5" xfId="724"/>
    <cellStyle name="Percent 4 5 2" xfId="725"/>
    <cellStyle name="Percent 4 6" xfId="726"/>
    <cellStyle name="Percent 4 6 2" xfId="727"/>
    <cellStyle name="Percent 4 7" xfId="728"/>
    <cellStyle name="Percent 4 8" xfId="729"/>
    <cellStyle name="Percent 4 9" xfId="730"/>
    <cellStyle name="Percent 40" xfId="1315"/>
    <cellStyle name="Percent 41" xfId="1318"/>
    <cellStyle name="Percent 42" xfId="1324"/>
    <cellStyle name="Percent 43" xfId="1346"/>
    <cellStyle name="Percent 44" xfId="73"/>
    <cellStyle name="Percent 45" xfId="921"/>
    <cellStyle name="Percent 46" xfId="1360"/>
    <cellStyle name="Percent 47" xfId="8"/>
    <cellStyle name="Percent 48" xfId="1348"/>
    <cellStyle name="Percent 49" xfId="1357"/>
    <cellStyle name="Percent 5" xfId="731"/>
    <cellStyle name="Percent 5 10" xfId="1112"/>
    <cellStyle name="Percent 5 11" xfId="1459"/>
    <cellStyle name="Percent 5 2" xfId="732"/>
    <cellStyle name="Percent 5 2 2" xfId="733"/>
    <cellStyle name="Percent 5 2 3" xfId="734"/>
    <cellStyle name="Percent 5 3" xfId="735"/>
    <cellStyle name="Percent 5 3 2" xfId="736"/>
    <cellStyle name="Percent 5 4" xfId="737"/>
    <cellStyle name="Percent 5 4 2" xfId="738"/>
    <cellStyle name="Percent 5 5" xfId="739"/>
    <cellStyle name="Percent 5 5 2" xfId="740"/>
    <cellStyle name="Percent 5 6" xfId="741"/>
    <cellStyle name="Percent 5 7" xfId="742"/>
    <cellStyle name="Percent 5 8" xfId="743"/>
    <cellStyle name="Percent 5 9" xfId="744"/>
    <cellStyle name="Percent 5 9 2" xfId="1113"/>
    <cellStyle name="Percent 50" xfId="9"/>
    <cellStyle name="Percent 51" xfId="1359"/>
    <cellStyle name="Percent 52" xfId="1365"/>
    <cellStyle name="Percent 6" xfId="745"/>
    <cellStyle name="Percent 6 2" xfId="746"/>
    <cellStyle name="Percent 6 2 2" xfId="1114"/>
    <cellStyle name="Percent 7" xfId="747"/>
    <cellStyle name="Percent 7 2" xfId="1115"/>
    <cellStyle name="Percent 8" xfId="748"/>
    <cellStyle name="Percent 8 2" xfId="1116"/>
    <cellStyle name="Percent 9" xfId="749"/>
    <cellStyle name="Percent 9 2" xfId="1117"/>
    <cellStyle name="Percent*" xfId="750"/>
    <cellStyle name="Percent.0" xfId="751"/>
    <cellStyle name="Percent.00" xfId="752"/>
    <cellStyle name="Price" xfId="753"/>
    <cellStyle name="ProductClass" xfId="754"/>
    <cellStyle name="ProductClass 2" xfId="1118"/>
    <cellStyle name="ProductType" xfId="755"/>
    <cellStyle name="QvB" xfId="756"/>
    <cellStyle name="RebateValue" xfId="757"/>
    <cellStyle name="RebateValue 2" xfId="1119"/>
    <cellStyle name="Refdb standard" xfId="758"/>
    <cellStyle name="Refdb standard 2" xfId="1120"/>
    <cellStyle name="ReportData" xfId="759"/>
    <cellStyle name="ReportElements" xfId="760"/>
    <cellStyle name="ReportHeader" xfId="761"/>
    <cellStyle name="ResellerType" xfId="762"/>
    <cellStyle name="Row_CategoryHeadings" xfId="1338"/>
    <cellStyle name="rowfield" xfId="1339"/>
    <cellStyle name="Sample" xfId="763"/>
    <cellStyle name="Sample 2" xfId="1121"/>
    <cellStyle name="SAPBEXaggData" xfId="764"/>
    <cellStyle name="SAPBEXaggDataEmph" xfId="765"/>
    <cellStyle name="SAPBEXaggItem" xfId="766"/>
    <cellStyle name="SAPBEXaggItemX" xfId="767"/>
    <cellStyle name="SAPBEXchaText" xfId="768"/>
    <cellStyle name="SAPBEXchaText 2" xfId="1122"/>
    <cellStyle name="SAPBEXexcBad7" xfId="769"/>
    <cellStyle name="SAPBEXexcBad8" xfId="770"/>
    <cellStyle name="SAPBEXexcBad9" xfId="771"/>
    <cellStyle name="SAPBEXexcCritical4" xfId="772"/>
    <cellStyle name="SAPBEXexcCritical5" xfId="773"/>
    <cellStyle name="SAPBEXexcCritical6" xfId="774"/>
    <cellStyle name="SAPBEXexcGood1" xfId="775"/>
    <cellStyle name="SAPBEXexcGood2" xfId="776"/>
    <cellStyle name="SAPBEXexcGood3" xfId="777"/>
    <cellStyle name="SAPBEXfilterDrill" xfId="778"/>
    <cellStyle name="SAPBEXfilterItem" xfId="779"/>
    <cellStyle name="SAPBEXfilterText" xfId="780"/>
    <cellStyle name="SAPBEXformats" xfId="781"/>
    <cellStyle name="SAPBEXformats 2" xfId="1123"/>
    <cellStyle name="SAPBEXheaderItem" xfId="782"/>
    <cellStyle name="SAPBEXheaderText" xfId="783"/>
    <cellStyle name="SAPBEXHLevel0" xfId="784"/>
    <cellStyle name="SAPBEXHLevel0 2" xfId="1124"/>
    <cellStyle name="SAPBEXHLevel0X" xfId="785"/>
    <cellStyle name="SAPBEXHLevel0X 2" xfId="1125"/>
    <cellStyle name="SAPBEXHLevel1" xfId="786"/>
    <cellStyle name="SAPBEXHLevel1 2" xfId="1126"/>
    <cellStyle name="SAPBEXHLevel1X" xfId="787"/>
    <cellStyle name="SAPBEXHLevel1X 2" xfId="1127"/>
    <cellStyle name="SAPBEXHLevel2" xfId="788"/>
    <cellStyle name="SAPBEXHLevel2 2" xfId="1128"/>
    <cellStyle name="SAPBEXHLevel2X" xfId="789"/>
    <cellStyle name="SAPBEXHLevel2X 2" xfId="1129"/>
    <cellStyle name="SAPBEXHLevel3" xfId="790"/>
    <cellStyle name="SAPBEXHLevel3 2" xfId="1130"/>
    <cellStyle name="SAPBEXHLevel3X" xfId="791"/>
    <cellStyle name="SAPBEXHLevel3X 2" xfId="1131"/>
    <cellStyle name="SAPBEXresData" xfId="792"/>
    <cellStyle name="SAPBEXresDataEmph" xfId="793"/>
    <cellStyle name="SAPBEXresItem" xfId="794"/>
    <cellStyle name="SAPBEXresItemX" xfId="795"/>
    <cellStyle name="SAPBEXstdData" xfId="796"/>
    <cellStyle name="SAPBEXstdDataEmph" xfId="797"/>
    <cellStyle name="SAPBEXstdItem" xfId="798"/>
    <cellStyle name="SAPBEXstdItem 2" xfId="1132"/>
    <cellStyle name="SAPBEXstdItemX" xfId="799"/>
    <cellStyle name="SAPBEXstdItemX 2" xfId="1133"/>
    <cellStyle name="SAPBEXtitle" xfId="800"/>
    <cellStyle name="SAPBEXundefined" xfId="801"/>
    <cellStyle name="Size" xfId="802"/>
    <cellStyle name="Size 2" xfId="1134"/>
    <cellStyle name="Source" xfId="1340"/>
    <cellStyle name="Style 1" xfId="803"/>
    <cellStyle name="Style 1 2" xfId="804"/>
    <cellStyle name="Style 1 2 2" xfId="805"/>
    <cellStyle name="Style 1 2 2 2" xfId="1136"/>
    <cellStyle name="Style 1 2 3" xfId="1135"/>
    <cellStyle name="Style 1 3" xfId="806"/>
    <cellStyle name="Style 1 4" xfId="807"/>
    <cellStyle name="Style 1 5" xfId="808"/>
    <cellStyle name="Style 1 5 2" xfId="1137"/>
    <cellStyle name="Style 2" xfId="809"/>
    <cellStyle name="Style 2 2" xfId="1138"/>
    <cellStyle name="Style1" xfId="810"/>
    <cellStyle name="Style1 2" xfId="811"/>
    <cellStyle name="Style2" xfId="812"/>
    <cellStyle name="Style3" xfId="813"/>
    <cellStyle name="Style4" xfId="814"/>
    <cellStyle name="Style5" xfId="815"/>
    <cellStyle name="Style6" xfId="816"/>
    <cellStyle name="Styles" xfId="817"/>
    <cellStyle name="Styles 2" xfId="1139"/>
    <cellStyle name="Table Footnote" xfId="818"/>
    <cellStyle name="Table Footnote 2" xfId="819"/>
    <cellStyle name="Table Footnote 2 2" xfId="820"/>
    <cellStyle name="Table Footnote_Table 5.6 sales of assets 23Feb2010" xfId="821"/>
    <cellStyle name="Table Head" xfId="822"/>
    <cellStyle name="Table Head Aligned" xfId="823"/>
    <cellStyle name="Table Head Blue" xfId="824"/>
    <cellStyle name="Table Head Green" xfId="825"/>
    <cellStyle name="Table Head_% Change" xfId="826"/>
    <cellStyle name="Table Header" xfId="827"/>
    <cellStyle name="Table Header 2" xfId="828"/>
    <cellStyle name="Table Header 2 2" xfId="829"/>
    <cellStyle name="Table Header_Table 5.6 sales of assets 23Feb2010" xfId="830"/>
    <cellStyle name="Table Heading" xfId="831"/>
    <cellStyle name="Table Heading 1" xfId="832"/>
    <cellStyle name="Table Heading 1 2" xfId="833"/>
    <cellStyle name="Table Heading 1 2 2" xfId="834"/>
    <cellStyle name="Table Heading 1_Table 5.6 sales of assets 23Feb2010" xfId="835"/>
    <cellStyle name="Table Heading 2" xfId="836"/>
    <cellStyle name="Table Heading 2 2" xfId="837"/>
    <cellStyle name="Table Heading 2_Table 5.6 sales of assets 23Feb2010" xfId="838"/>
    <cellStyle name="Table Of Which" xfId="839"/>
    <cellStyle name="Table Of Which 2" xfId="840"/>
    <cellStyle name="Table Of Which_Table 5.6 sales of assets 23Feb2010" xfId="841"/>
    <cellStyle name="Table Row Billions" xfId="842"/>
    <cellStyle name="Table Row Billions 2" xfId="843"/>
    <cellStyle name="Table Row Billions Check" xfId="844"/>
    <cellStyle name="Table Row Billions Check 2" xfId="845"/>
    <cellStyle name="Table Row Billions Check 3" xfId="846"/>
    <cellStyle name="Table Row Billions Check_asset sales" xfId="847"/>
    <cellStyle name="Table Row Billions_Input" xfId="848"/>
    <cellStyle name="Table Row Millions" xfId="849"/>
    <cellStyle name="Table Row Millions 2" xfId="850"/>
    <cellStyle name="Table Row Millions 2 2" xfId="851"/>
    <cellStyle name="Table Row Millions Check" xfId="852"/>
    <cellStyle name="Table Row Millions Check 2" xfId="853"/>
    <cellStyle name="Table Row Millions Check 3" xfId="854"/>
    <cellStyle name="Table Row Millions Check 4" xfId="855"/>
    <cellStyle name="Table Row Millions Check_asset sales" xfId="856"/>
    <cellStyle name="Table Row Millions_Input" xfId="857"/>
    <cellStyle name="Table Row Percentage" xfId="858"/>
    <cellStyle name="Table Row Percentage 2" xfId="859"/>
    <cellStyle name="Table Row Percentage Check" xfId="860"/>
    <cellStyle name="Table Row Percentage Check 2" xfId="861"/>
    <cellStyle name="Table Row Percentage Check 3" xfId="862"/>
    <cellStyle name="Table Row Percentage Check_asset sales" xfId="863"/>
    <cellStyle name="Table Row Percentage_Input" xfId="864"/>
    <cellStyle name="Table Source" xfId="865"/>
    <cellStyle name="Table Text" xfId="866"/>
    <cellStyle name="Table Title" xfId="867"/>
    <cellStyle name="Table Total Billions" xfId="868"/>
    <cellStyle name="Table Total Billions 2" xfId="869"/>
    <cellStyle name="Table Total Billions_Table 5.6 sales of assets 23Feb2010" xfId="870"/>
    <cellStyle name="Table Total Millions" xfId="871"/>
    <cellStyle name="Table Total Millions 2" xfId="872"/>
    <cellStyle name="Table Total Millions 2 2" xfId="873"/>
    <cellStyle name="Table Total Millions_Table 5.6 sales of assets 23Feb2010" xfId="874"/>
    <cellStyle name="Table Total Percentage" xfId="875"/>
    <cellStyle name="Table Total Percentage 2" xfId="876"/>
    <cellStyle name="Table Total Percentage_Table 5.6 sales of assets 23Feb2010" xfId="877"/>
    <cellStyle name="Table Units" xfId="878"/>
    <cellStyle name="Table Units 2" xfId="879"/>
    <cellStyle name="Table Units 2 2" xfId="880"/>
    <cellStyle name="Table Units 3" xfId="881"/>
    <cellStyle name="Table Units_LA Capital - Bud12 PRE MEASURES-AS11 POST MEASURES" xfId="882"/>
    <cellStyle name="Table_Name" xfId="1341"/>
    <cellStyle name="TableBody" xfId="883"/>
    <cellStyle name="TableBody 2" xfId="1142"/>
    <cellStyle name="TableColHeads" xfId="884"/>
    <cellStyle name="TableColHeads 2" xfId="1143"/>
    <cellStyle name="Term" xfId="885"/>
    <cellStyle name="Term 2" xfId="1144"/>
    <cellStyle name="Test" xfId="1342"/>
    <cellStyle name="Text 1" xfId="886"/>
    <cellStyle name="Text 2" xfId="887"/>
    <cellStyle name="Text Head 1" xfId="888"/>
    <cellStyle name="Text Head 1 2" xfId="1145"/>
    <cellStyle name="Text Head 2" xfId="889"/>
    <cellStyle name="Text Head 2 2" xfId="1146"/>
    <cellStyle name="Text Indent 1" xfId="890"/>
    <cellStyle name="Text Indent 2" xfId="891"/>
    <cellStyle name="Times New Roman" xfId="892"/>
    <cellStyle name="Times New Roman 2" xfId="1258"/>
    <cellStyle name="Title 2" xfId="893"/>
    <cellStyle name="Title 3" xfId="894"/>
    <cellStyle name="Title 4" xfId="895"/>
    <cellStyle name="Title 5" xfId="896"/>
    <cellStyle name="Title 6" xfId="897"/>
    <cellStyle name="Title 7" xfId="23"/>
    <cellStyle name="TOC 1" xfId="898"/>
    <cellStyle name="TOC 1 2" xfId="1147"/>
    <cellStyle name="TOC 2" xfId="899"/>
    <cellStyle name="Total 2" xfId="900"/>
    <cellStyle name="Total 2 2" xfId="901"/>
    <cellStyle name="Total 3" xfId="902"/>
    <cellStyle name="Total 4" xfId="39"/>
    <cellStyle name="Total Currency" xfId="903"/>
    <cellStyle name="Total Normal" xfId="904"/>
    <cellStyle name="TypeNote" xfId="905"/>
    <cellStyle name="TypeNote 2" xfId="1148"/>
    <cellStyle name="Unit" xfId="906"/>
    <cellStyle name="UnitOfMeasure" xfId="907"/>
    <cellStyle name="UnitOfMeasure 2" xfId="1149"/>
    <cellStyle name="Value" xfId="908"/>
    <cellStyle name="Value 2" xfId="1150"/>
    <cellStyle name="Vertical" xfId="909"/>
    <cellStyle name="Vertical 2" xfId="1151"/>
    <cellStyle name="Warning Text 2" xfId="910"/>
    <cellStyle name="Warning Text 2 2" xfId="911"/>
    <cellStyle name="Warning Text 3" xfId="912"/>
    <cellStyle name="Warning Text 4" xfId="36"/>
    <cellStyle name="Warnings" xfId="1343"/>
    <cellStyle name="whole number" xfId="913"/>
    <cellStyle name="whole number 2" xfId="9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26.xml" Id="rId26" /><Relationship Type="http://schemas.openxmlformats.org/officeDocument/2006/relationships/externalLink" Target="externalLinks/externalLink1.xml" Id="rId39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34.xml" Id="rId34" /><Relationship Type="http://schemas.openxmlformats.org/officeDocument/2006/relationships/theme" Target="theme/theme1.xml" Id="rId42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33.xml" Id="rId33" /><Relationship Type="http://schemas.openxmlformats.org/officeDocument/2006/relationships/worksheet" Target="worksheets/sheet38.xml" Id="rId38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29.xml" Id="rId29" /><Relationship Type="http://schemas.openxmlformats.org/officeDocument/2006/relationships/externalLink" Target="externalLinks/externalLink3.xml" Id="rId41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32.xml" Id="rId32" /><Relationship Type="http://schemas.openxmlformats.org/officeDocument/2006/relationships/worksheet" Target="worksheets/sheet37.xml" Id="rId37" /><Relationship Type="http://schemas.openxmlformats.org/officeDocument/2006/relationships/externalLink" Target="externalLinks/externalLink2.xml" Id="rId40" /><Relationship Type="http://schemas.openxmlformats.org/officeDocument/2006/relationships/calcChain" Target="calcChain.xml" Id="rId45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28.xml" Id="rId28" /><Relationship Type="http://schemas.openxmlformats.org/officeDocument/2006/relationships/worksheet" Target="worksheets/sheet36.xml" Id="rId36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31.xml" Id="rId31" /><Relationship Type="http://schemas.openxmlformats.org/officeDocument/2006/relationships/sharedStrings" Target="sharedStrings.xml" Id="rId44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worksheet" Target="worksheets/sheet27.xml" Id="rId27" /><Relationship Type="http://schemas.openxmlformats.org/officeDocument/2006/relationships/worksheet" Target="worksheets/sheet30.xml" Id="rId30" /><Relationship Type="http://schemas.openxmlformats.org/officeDocument/2006/relationships/worksheet" Target="worksheets/sheet35.xml" Id="rId35" /><Relationship Type="http://schemas.openxmlformats.org/officeDocument/2006/relationships/styles" Target="styles.xml" Id="rId43" /><Relationship Type="http://schemas.openxmlformats.org/officeDocument/2006/relationships/customXml" Target="/customXML/item2.xml" Id="R247bce677978429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S4.20'!$K$3</c:f>
              <c:strCache>
                <c:ptCount val="1"/>
                <c:pt idx="0">
                  <c:v>Outturn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S4.20'!$K$4:$K$39</c:f>
              <c:numCache>
                <c:formatCode>#,##0.0</c:formatCode>
                <c:ptCount val="36"/>
                <c:pt idx="0">
                  <c:v>1.8787079762689451</c:v>
                </c:pt>
                <c:pt idx="1">
                  <c:v>3.9261145528486141</c:v>
                </c:pt>
                <c:pt idx="2">
                  <c:v>12.384517362217263</c:v>
                </c:pt>
                <c:pt idx="3">
                  <c:v>15.186584789796886</c:v>
                </c:pt>
                <c:pt idx="4">
                  <c:v>3.251374959560005</c:v>
                </c:pt>
                <c:pt idx="5">
                  <c:v>-1.9309537741369232</c:v>
                </c:pt>
                <c:pt idx="6">
                  <c:v>-0.84685706186662379</c:v>
                </c:pt>
                <c:pt idx="7">
                  <c:v>2.7629690383432548</c:v>
                </c:pt>
                <c:pt idx="8">
                  <c:v>4.6882343725521025</c:v>
                </c:pt>
                <c:pt idx="9">
                  <c:v>6.8690334128878261</c:v>
                </c:pt>
                <c:pt idx="10">
                  <c:v>1.8082407175785242</c:v>
                </c:pt>
                <c:pt idx="11">
                  <c:v>-5.6417419065196821</c:v>
                </c:pt>
                <c:pt idx="12">
                  <c:v>-7.1046428972277305</c:v>
                </c:pt>
                <c:pt idx="13">
                  <c:v>0.62460743945844666</c:v>
                </c:pt>
                <c:pt idx="14">
                  <c:v>1.4707430938256882</c:v>
                </c:pt>
                <c:pt idx="15">
                  <c:v>3.5419750475787604</c:v>
                </c:pt>
                <c:pt idx="16">
                  <c:v>4.20056383407168</c:v>
                </c:pt>
                <c:pt idx="17">
                  <c:v>-0.32250234074279183</c:v>
                </c:pt>
                <c:pt idx="18">
                  <c:v>0.40473225404731306</c:v>
                </c:pt>
                <c:pt idx="19">
                  <c:v>-6.0808740937404293</c:v>
                </c:pt>
                <c:pt idx="20">
                  <c:v>-63.919916515286211</c:v>
                </c:pt>
                <c:pt idx="21">
                  <c:v>-28.423323128305032</c:v>
                </c:pt>
                <c:pt idx="22">
                  <c:v>26.869939707149015</c:v>
                </c:pt>
                <c:pt idx="23">
                  <c:v>54.694210383256326</c:v>
                </c:pt>
                <c:pt idx="24">
                  <c:v>181.3497589716122</c:v>
                </c:pt>
                <c:pt idx="25">
                  <c:v>53.898123845630394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1-4020-A602-31DB7651950A}"/>
            </c:ext>
          </c:extLst>
        </c:ser>
        <c:ser>
          <c:idx val="1"/>
          <c:order val="1"/>
          <c:tx>
            <c:strRef>
              <c:f>'Figure S4.20'!$L$3</c:f>
              <c:strCache>
                <c:ptCount val="1"/>
                <c:pt idx="0">
                  <c:v>December 2017</c:v>
                </c:pt>
              </c:strCache>
            </c:strRef>
          </c:tx>
          <c:spPr>
            <a:ln>
              <a:solidFill>
                <a:srgbClr val="FFA400"/>
              </a:solidFill>
              <a:prstDash val="sysDot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S4.20'!$L$4:$L$39</c:f>
              <c:numCache>
                <c:formatCode>#,##0.0</c:formatCode>
                <c:ptCount val="36"/>
                <c:pt idx="9">
                  <c:v>6.6951087159911715</c:v>
                </c:pt>
                <c:pt idx="10">
                  <c:v>7.9097953026543655</c:v>
                </c:pt>
                <c:pt idx="11">
                  <c:v>11.49341984397012</c:v>
                </c:pt>
                <c:pt idx="12">
                  <c:v>4.2900319381013086</c:v>
                </c:pt>
                <c:pt idx="13">
                  <c:v>2.2086517432297752</c:v>
                </c:pt>
                <c:pt idx="14">
                  <c:v>1.7004979758121244</c:v>
                </c:pt>
                <c:pt idx="15">
                  <c:v>2.1044110090994397</c:v>
                </c:pt>
                <c:pt idx="16">
                  <c:v>2.4529787148902304</c:v>
                </c:pt>
                <c:pt idx="17">
                  <c:v>2.0747656913905344</c:v>
                </c:pt>
                <c:pt idx="18">
                  <c:v>2.0003778464972477</c:v>
                </c:pt>
                <c:pt idx="19">
                  <c:v>2.5346568185270701</c:v>
                </c:pt>
                <c:pt idx="20">
                  <c:v>2.04754535973104</c:v>
                </c:pt>
                <c:pt idx="21">
                  <c:v>1.8006787421671167</c:v>
                </c:pt>
                <c:pt idx="22">
                  <c:v>1.7734372425315614</c:v>
                </c:pt>
                <c:pt idx="23">
                  <c:v>2.3269166885914627</c:v>
                </c:pt>
                <c:pt idx="24">
                  <c:v>2.0155559580121274</c:v>
                </c:pt>
                <c:pt idx="25">
                  <c:v>1.7791368187792811</c:v>
                </c:pt>
                <c:pt idx="26">
                  <c:v>1.7545013819544542</c:v>
                </c:pt>
                <c:pt idx="27">
                  <c:v>2.2915074329167506</c:v>
                </c:pt>
                <c:pt idx="28">
                  <c:v>1.9706516848783329</c:v>
                </c:pt>
                <c:pt idx="29">
                  <c:v>1.7444437431241688</c:v>
                </c:pt>
                <c:pt idx="30">
                  <c:v>1.7214164038002355</c:v>
                </c:pt>
                <c:pt idx="31">
                  <c:v>2.2372349128818581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1-4020-A602-31DB7651950A}"/>
            </c:ext>
          </c:extLst>
        </c:ser>
        <c:ser>
          <c:idx val="2"/>
          <c:order val="2"/>
          <c:tx>
            <c:strRef>
              <c:f>'Figure S4.20'!$M$3</c:f>
              <c:strCache>
                <c:ptCount val="1"/>
                <c:pt idx="0">
                  <c:v>May 2018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S4.20'!$M$4:$M$39</c:f>
              <c:numCache>
                <c:formatCode>#,##0.0</c:formatCode>
                <c:ptCount val="36"/>
                <c:pt idx="11">
                  <c:v>-5.8472194338486272</c:v>
                </c:pt>
                <c:pt idx="12">
                  <c:v>-2.0127955678643161</c:v>
                </c:pt>
                <c:pt idx="13">
                  <c:v>2.4215902081716734</c:v>
                </c:pt>
                <c:pt idx="14">
                  <c:v>5.2590937360015735</c:v>
                </c:pt>
                <c:pt idx="15">
                  <c:v>15.682798998167206</c:v>
                </c:pt>
                <c:pt idx="16">
                  <c:v>1.6294145879720112</c:v>
                </c:pt>
                <c:pt idx="17">
                  <c:v>1.7805687832015638</c:v>
                </c:pt>
                <c:pt idx="18">
                  <c:v>1.7817082593664102</c:v>
                </c:pt>
                <c:pt idx="19">
                  <c:v>2.0561895813310693</c:v>
                </c:pt>
                <c:pt idx="20">
                  <c:v>1.6391849197327391</c:v>
                </c:pt>
                <c:pt idx="21">
                  <c:v>1.4501640036394869</c:v>
                </c:pt>
                <c:pt idx="22">
                  <c:v>1.4442226455946061</c:v>
                </c:pt>
                <c:pt idx="23">
                  <c:v>1.9007334680348986</c:v>
                </c:pt>
                <c:pt idx="24">
                  <c:v>1.7015824271775504</c:v>
                </c:pt>
                <c:pt idx="25">
                  <c:v>1.5198619421932458</c:v>
                </c:pt>
                <c:pt idx="26">
                  <c:v>1.5140299687904424</c:v>
                </c:pt>
                <c:pt idx="27">
                  <c:v>1.9880944843209569</c:v>
                </c:pt>
                <c:pt idx="28">
                  <c:v>1.7053887946673729</c:v>
                </c:pt>
                <c:pt idx="29">
                  <c:v>1.5145314519692699</c:v>
                </c:pt>
                <c:pt idx="30">
                  <c:v>1.4968885960873868</c:v>
                </c:pt>
                <c:pt idx="31">
                  <c:v>1.9436415035862353</c:v>
                </c:pt>
                <c:pt idx="32">
                  <c:v>1.6773391725023234</c:v>
                </c:pt>
                <c:pt idx="33">
                  <c:v>1.4925181951074062</c:v>
                </c:pt>
                <c:pt idx="34">
                  <c:v>1.475470440517257</c:v>
                </c:pt>
                <c:pt idx="35">
                  <c:v>1.907526193616782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F1-4020-A602-31DB7651950A}"/>
            </c:ext>
          </c:extLst>
        </c:ser>
        <c:ser>
          <c:idx val="3"/>
          <c:order val="3"/>
          <c:tx>
            <c:strRef>
              <c:f>'Figure S4.20'!$O$3</c:f>
              <c:strCache>
                <c:ptCount val="1"/>
                <c:pt idx="0">
                  <c:v>May 2019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S4.20'!$O$4:$O$43</c:f>
              <c:numCache>
                <c:formatCode>#,##0.0</c:formatCode>
                <c:ptCount val="40"/>
                <c:pt idx="15">
                  <c:v>3.9021269790500579</c:v>
                </c:pt>
                <c:pt idx="16">
                  <c:v>2.1626747516361844</c:v>
                </c:pt>
                <c:pt idx="17">
                  <c:v>0.42859607529137644</c:v>
                </c:pt>
                <c:pt idx="18">
                  <c:v>-2.3951612511252218</c:v>
                </c:pt>
                <c:pt idx="19">
                  <c:v>6.8224556037521644E-2</c:v>
                </c:pt>
                <c:pt idx="20">
                  <c:v>0.86712294267341505</c:v>
                </c:pt>
                <c:pt idx="21">
                  <c:v>1.0892986913865421</c:v>
                </c:pt>
                <c:pt idx="22">
                  <c:v>1.1459714077909577</c:v>
                </c:pt>
                <c:pt idx="23">
                  <c:v>1.2380039762514006</c:v>
                </c:pt>
                <c:pt idx="24">
                  <c:v>1.1569921029473074</c:v>
                </c:pt>
                <c:pt idx="25">
                  <c:v>1.0623637074539838</c:v>
                </c:pt>
                <c:pt idx="26">
                  <c:v>1.0033656397939961</c:v>
                </c:pt>
                <c:pt idx="27">
                  <c:v>1.0223208809296835</c:v>
                </c:pt>
                <c:pt idx="28">
                  <c:v>0.95429056872240459</c:v>
                </c:pt>
                <c:pt idx="29">
                  <c:v>0.88651374951556061</c:v>
                </c:pt>
                <c:pt idx="30">
                  <c:v>0.84480689288040089</c:v>
                </c:pt>
                <c:pt idx="31">
                  <c:v>0.84835606804403163</c:v>
                </c:pt>
                <c:pt idx="32">
                  <c:v>0.7950441024239252</c:v>
                </c:pt>
                <c:pt idx="33">
                  <c:v>0.74114434827818876</c:v>
                </c:pt>
                <c:pt idx="34">
                  <c:v>0.70354976341993058</c:v>
                </c:pt>
                <c:pt idx="35">
                  <c:v>0.70570968913266086</c:v>
                </c:pt>
                <c:pt idx="36">
                  <c:v>0.67616306896276512</c:v>
                </c:pt>
                <c:pt idx="37">
                  <c:v>0.64803473873893402</c:v>
                </c:pt>
                <c:pt idx="38">
                  <c:v>0.63093141698780109</c:v>
                </c:pt>
                <c:pt idx="39">
                  <c:v>0.63190139977671311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F1-4020-A602-31DB7651950A}"/>
            </c:ext>
          </c:extLst>
        </c:ser>
        <c:ser>
          <c:idx val="4"/>
          <c:order val="4"/>
          <c:tx>
            <c:strRef>
              <c:f>'Figure S4.20'!$N$3</c:f>
              <c:strCache>
                <c:ptCount val="1"/>
                <c:pt idx="0">
                  <c:v>December 2018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S4.20'!$N$4:$N$39</c:f>
              <c:numCache>
                <c:formatCode>#,##0.0</c:formatCode>
                <c:ptCount val="36"/>
                <c:pt idx="13">
                  <c:v>0.70501578393546982</c:v>
                </c:pt>
                <c:pt idx="14">
                  <c:v>1.8455997314406503</c:v>
                </c:pt>
                <c:pt idx="15">
                  <c:v>-0.59061354710467917</c:v>
                </c:pt>
                <c:pt idx="16">
                  <c:v>-4.2413403909089098</c:v>
                </c:pt>
                <c:pt idx="17">
                  <c:v>-2.372179267571406</c:v>
                </c:pt>
                <c:pt idx="18">
                  <c:v>-0.16060747389876617</c:v>
                </c:pt>
                <c:pt idx="19">
                  <c:v>0.8018480843342779</c:v>
                </c:pt>
                <c:pt idx="20">
                  <c:v>1.0489220053506054</c:v>
                </c:pt>
                <c:pt idx="21">
                  <c:v>1.0748698759593944</c:v>
                </c:pt>
                <c:pt idx="22">
                  <c:v>1.0600982661544744</c:v>
                </c:pt>
                <c:pt idx="23">
                  <c:v>1.1022285704752832</c:v>
                </c:pt>
                <c:pt idx="24">
                  <c:v>1.0315980136376135</c:v>
                </c:pt>
                <c:pt idx="25">
                  <c:v>0.95654744700546246</c:v>
                </c:pt>
                <c:pt idx="26">
                  <c:v>0.90987593196023564</c:v>
                </c:pt>
                <c:pt idx="27">
                  <c:v>0.9202769891918372</c:v>
                </c:pt>
                <c:pt idx="28">
                  <c:v>0.86804207660031718</c:v>
                </c:pt>
                <c:pt idx="29">
                  <c:v>0.81639453898334491</c:v>
                </c:pt>
                <c:pt idx="30">
                  <c:v>0.78397409169774779</c:v>
                </c:pt>
                <c:pt idx="31">
                  <c:v>0.78265028448578633</c:v>
                </c:pt>
                <c:pt idx="32">
                  <c:v>0.73962484274603391</c:v>
                </c:pt>
                <c:pt idx="33">
                  <c:v>0.69613156074661564</c:v>
                </c:pt>
                <c:pt idx="34">
                  <c:v>0.66452218058530299</c:v>
                </c:pt>
                <c:pt idx="35">
                  <c:v>0.66357800394252209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F1-4020-A602-31DB7651950A}"/>
            </c:ext>
          </c:extLst>
        </c:ser>
        <c:ser>
          <c:idx val="5"/>
          <c:order val="5"/>
          <c:tx>
            <c:strRef>
              <c:f>'Figure S4.20'!$P$3</c:f>
              <c:strCache>
                <c:ptCount val="1"/>
                <c:pt idx="0">
                  <c:v>February 2020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S4.20'!$P$4:$P$43</c:f>
              <c:numCache>
                <c:formatCode>#,##0.0</c:formatCode>
                <c:ptCount val="40"/>
                <c:pt idx="18">
                  <c:v>-2.2999999999999998</c:v>
                </c:pt>
                <c:pt idx="19">
                  <c:v>1.4000000000000001</c:v>
                </c:pt>
                <c:pt idx="20">
                  <c:v>1.4000000000000001</c:v>
                </c:pt>
                <c:pt idx="21">
                  <c:v>1.0844189306945751</c:v>
                </c:pt>
                <c:pt idx="22">
                  <c:v>1.0426690213434231</c:v>
                </c:pt>
                <c:pt idx="23">
                  <c:v>1.123004928409177</c:v>
                </c:pt>
                <c:pt idx="24">
                  <c:v>0.97914501542231136</c:v>
                </c:pt>
                <c:pt idx="25">
                  <c:v>0.90272400295254851</c:v>
                </c:pt>
                <c:pt idx="26">
                  <c:v>0.87493338903170681</c:v>
                </c:pt>
                <c:pt idx="27">
                  <c:v>0.92387887995508677</c:v>
                </c:pt>
                <c:pt idx="28">
                  <c:v>0.83071368917773114</c:v>
                </c:pt>
                <c:pt idx="29">
                  <c:v>0.78021684944287184</c:v>
                </c:pt>
                <c:pt idx="30">
                  <c:v>0.76060251791969513</c:v>
                </c:pt>
                <c:pt idx="31">
                  <c:v>0.78040897353353067</c:v>
                </c:pt>
                <c:pt idx="32">
                  <c:v>0.70988867816954571</c:v>
                </c:pt>
                <c:pt idx="33">
                  <c:v>0.6664651785625697</c:v>
                </c:pt>
                <c:pt idx="34">
                  <c:v>0.64269663200813287</c:v>
                </c:pt>
                <c:pt idx="35">
                  <c:v>0.66260411046650258</c:v>
                </c:pt>
                <c:pt idx="36">
                  <c:v>0.62499732409198039</c:v>
                </c:pt>
                <c:pt idx="37">
                  <c:v>0.6046242018304282</c:v>
                </c:pt>
                <c:pt idx="38">
                  <c:v>0.5967735939356178</c:v>
                </c:pt>
                <c:pt idx="39">
                  <c:v>0.60424661741791397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F1-4020-A602-31DB7651950A}"/>
            </c:ext>
          </c:extLst>
        </c:ser>
        <c:ser>
          <c:idx val="6"/>
          <c:order val="6"/>
          <c:tx>
            <c:strRef>
              <c:f>'Figure S4.20'!$Q$3</c:f>
              <c:strCache>
                <c:ptCount val="1"/>
                <c:pt idx="0">
                  <c:v>January 2021</c:v>
                </c:pt>
              </c:strCache>
            </c:strRef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S4.20'!$Q$4:$Q$47</c:f>
              <c:numCache>
                <c:formatCode>#,##0.0</c:formatCode>
                <c:ptCount val="44"/>
                <c:pt idx="22">
                  <c:v>23.801406983822517</c:v>
                </c:pt>
                <c:pt idx="23">
                  <c:v>41.158973441050307</c:v>
                </c:pt>
                <c:pt idx="24">
                  <c:v>158.2055228214669</c:v>
                </c:pt>
                <c:pt idx="25">
                  <c:v>31.855928642318098</c:v>
                </c:pt>
                <c:pt idx="26">
                  <c:v>-20.678665719135168</c:v>
                </c:pt>
                <c:pt idx="27">
                  <c:v>-27.063405028367661</c:v>
                </c:pt>
                <c:pt idx="28">
                  <c:v>-0.77759262199184054</c:v>
                </c:pt>
                <c:pt idx="29">
                  <c:v>2.963743465296953</c:v>
                </c:pt>
                <c:pt idx="30">
                  <c:v>3.1885249122587389E-2</c:v>
                </c:pt>
                <c:pt idx="31">
                  <c:v>1.013166171739166</c:v>
                </c:pt>
                <c:pt idx="32">
                  <c:v>0.74146240004810959</c:v>
                </c:pt>
                <c:pt idx="33">
                  <c:v>0.69138385047557982</c:v>
                </c:pt>
                <c:pt idx="34">
                  <c:v>0.66544807917228166</c:v>
                </c:pt>
                <c:pt idx="35">
                  <c:v>0.69136048988689414</c:v>
                </c:pt>
                <c:pt idx="36">
                  <c:v>0.64512009286612493</c:v>
                </c:pt>
                <c:pt idx="37">
                  <c:v>0.62051723848874918</c:v>
                </c:pt>
                <c:pt idx="38">
                  <c:v>0.6112888636346625</c:v>
                </c:pt>
                <c:pt idx="39">
                  <c:v>0.62258267043924231</c:v>
                </c:pt>
                <c:pt idx="40">
                  <c:v>0.58788651599033237</c:v>
                </c:pt>
                <c:pt idx="41">
                  <c:v>0.56697580829938587</c:v>
                </c:pt>
                <c:pt idx="42">
                  <c:v>0.5558710663328803</c:v>
                </c:pt>
                <c:pt idx="43">
                  <c:v>0.56357104390758472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F1-4020-A602-31DB7651950A}"/>
            </c:ext>
          </c:extLst>
        </c:ser>
        <c:ser>
          <c:idx val="7"/>
          <c:order val="7"/>
          <c:tx>
            <c:strRef>
              <c:f>'Figure S4.20'!$R$3</c:f>
              <c:strCache>
                <c:ptCount val="1"/>
                <c:pt idx="0">
                  <c:v>August 2021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'Figure S4.20'!$I$4:$I$51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S4.20'!$R$4:$R$51</c:f>
              <c:numCache>
                <c:formatCode>General</c:formatCode>
                <c:ptCount val="48"/>
                <c:pt idx="25" formatCode="#,##0.0">
                  <c:v>44.673301589323898</c:v>
                </c:pt>
                <c:pt idx="26" formatCode="#,##0.0">
                  <c:v>-21.733310299316866</c:v>
                </c:pt>
                <c:pt idx="27" formatCode="#,##0.0">
                  <c:v>-26.855206480831907</c:v>
                </c:pt>
                <c:pt idx="28" formatCode="#,##0.0">
                  <c:v>1.8046252081749259E-2</c:v>
                </c:pt>
                <c:pt idx="29" formatCode="#,##0.0">
                  <c:v>6.5834914542928225E-2</c:v>
                </c:pt>
                <c:pt idx="30" formatCode="#,##0.0">
                  <c:v>7.6423940694292369E-2</c:v>
                </c:pt>
                <c:pt idx="31" formatCode="#,##0.0">
                  <c:v>-4.2540700464799297E-2</c:v>
                </c:pt>
                <c:pt idx="32" formatCode="#,##0.0">
                  <c:v>7.886018878424661E-2</c:v>
                </c:pt>
                <c:pt idx="33" formatCode="#,##0.0">
                  <c:v>0.15397252397069128</c:v>
                </c:pt>
                <c:pt idx="34" formatCode="#,##0.0">
                  <c:v>0.16907118140008226</c:v>
                </c:pt>
                <c:pt idx="35" formatCode="#,##0.0">
                  <c:v>8.332715333136953E-2</c:v>
                </c:pt>
                <c:pt idx="36" formatCode="#,##0.0">
                  <c:v>0.18713930457221473</c:v>
                </c:pt>
                <c:pt idx="37" formatCode="#,##0.0">
                  <c:v>0.22668773435889911</c:v>
                </c:pt>
                <c:pt idx="38" formatCode="#,##0.0">
                  <c:v>0.22753191208682022</c:v>
                </c:pt>
                <c:pt idx="39" formatCode="#,##0.0">
                  <c:v>0.17398297493764758</c:v>
                </c:pt>
                <c:pt idx="40" formatCode="#,##0.0">
                  <c:v>0.22139719912772637</c:v>
                </c:pt>
                <c:pt idx="41" formatCode="#,##0.0">
                  <c:v>0.24849381942166904</c:v>
                </c:pt>
                <c:pt idx="42" formatCode="#,##0.0">
                  <c:v>0.25070361915315864</c:v>
                </c:pt>
                <c:pt idx="43" formatCode="#,##0.0">
                  <c:v>0.21341833824817247</c:v>
                </c:pt>
                <c:pt idx="44" formatCode="#,##0.0">
                  <c:v>0.25009242335740645</c:v>
                </c:pt>
                <c:pt idx="45" formatCode="#,##0.0">
                  <c:v>0.26461022576091953</c:v>
                </c:pt>
                <c:pt idx="46" formatCode="#,##0.0">
                  <c:v>0.2631493717628608</c:v>
                </c:pt>
                <c:pt idx="47" formatCode="#,##0.0">
                  <c:v>0.24519692808069316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2-4828-B2DD-1DCCD708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960640"/>
        <c:axId val="221093888"/>
      </c:lineChart>
      <c:catAx>
        <c:axId val="2209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221093888"/>
        <c:crosses val="autoZero"/>
        <c:auto val="1"/>
        <c:lblAlgn val="l"/>
        <c:lblOffset val="100"/>
        <c:tickLblSkip val="2"/>
        <c:tickMarkSkip val="4"/>
        <c:noMultiLvlLbl val="0"/>
      </c:catAx>
      <c:valAx>
        <c:axId val="221093888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r>
                  <a:rPr lang="en-GB" b="0">
                    <a:solidFill>
                      <a:schemeClr val="tx1"/>
                    </a:solidFill>
                  </a:rPr>
                  <a:t>Growth rate (per</a:t>
                </a:r>
                <a:r>
                  <a:rPr lang="en-GB" b="0" baseline="0">
                    <a:solidFill>
                      <a:schemeClr val="tx1"/>
                    </a:solidFill>
                  </a:rPr>
                  <a:t> cent</a:t>
                </a:r>
                <a:r>
                  <a:rPr lang="en-GB" b="0">
                    <a:solidFill>
                      <a:schemeClr val="tx1"/>
                    </a:solidFill>
                  </a:rPr>
                  <a:t>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20960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265170801018293"/>
          <c:y val="0.84384104565770579"/>
          <c:w val="0.73347306556894765"/>
          <c:h val="0.138506529749507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S4.22'!$J$3</c:f>
              <c:strCache>
                <c:ptCount val="1"/>
                <c:pt idx="0">
                  <c:v>Outturn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S4.22'!$J$4:$J$39</c:f>
              <c:numCache>
                <c:formatCode>#,##0.0</c:formatCode>
                <c:ptCount val="36"/>
                <c:pt idx="0">
                  <c:v>3.2519024259944462</c:v>
                </c:pt>
                <c:pt idx="1">
                  <c:v>-0.74061707644861308</c:v>
                </c:pt>
                <c:pt idx="2">
                  <c:v>1.3021403900028483</c:v>
                </c:pt>
                <c:pt idx="3">
                  <c:v>-8.1511704189678227</c:v>
                </c:pt>
                <c:pt idx="4">
                  <c:v>-2.1702700139199504</c:v>
                </c:pt>
                <c:pt idx="5">
                  <c:v>0.62277176102456533</c:v>
                </c:pt>
                <c:pt idx="6">
                  <c:v>0.53694443830829552</c:v>
                </c:pt>
                <c:pt idx="7">
                  <c:v>2.0911303205578768</c:v>
                </c:pt>
                <c:pt idx="8">
                  <c:v>4.038427328226124</c:v>
                </c:pt>
                <c:pt idx="9">
                  <c:v>4.6099820921857049</c:v>
                </c:pt>
                <c:pt idx="10">
                  <c:v>4.4825014372001704</c:v>
                </c:pt>
                <c:pt idx="11">
                  <c:v>7.5262412890654495</c:v>
                </c:pt>
                <c:pt idx="12">
                  <c:v>3.0698067320457767</c:v>
                </c:pt>
                <c:pt idx="13">
                  <c:v>1.8645124225892262</c:v>
                </c:pt>
                <c:pt idx="14">
                  <c:v>3.2581947051722793</c:v>
                </c:pt>
                <c:pt idx="15">
                  <c:v>-0.31015008626540386</c:v>
                </c:pt>
                <c:pt idx="16">
                  <c:v>1.482651940131996</c:v>
                </c:pt>
                <c:pt idx="17">
                  <c:v>1.921390339332274</c:v>
                </c:pt>
                <c:pt idx="18">
                  <c:v>1.6382451590216673</c:v>
                </c:pt>
                <c:pt idx="19">
                  <c:v>3.1903399044658665</c:v>
                </c:pt>
                <c:pt idx="20">
                  <c:v>-8.8777541676465788E-2</c:v>
                </c:pt>
                <c:pt idx="21">
                  <c:v>1.3648788800562306</c:v>
                </c:pt>
                <c:pt idx="22">
                  <c:v>7.1225340741890353</c:v>
                </c:pt>
                <c:pt idx="23">
                  <c:v>11.613455918596195</c:v>
                </c:pt>
                <c:pt idx="24">
                  <c:v>7.5785385133645855</c:v>
                </c:pt>
                <c:pt idx="25">
                  <c:v>9.240604470316093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F-4E2E-AC2B-E24FC2CE10F5}"/>
            </c:ext>
          </c:extLst>
        </c:ser>
        <c:ser>
          <c:idx val="1"/>
          <c:order val="1"/>
          <c:tx>
            <c:strRef>
              <c:f>'Figure S4.22'!$K$3</c:f>
              <c:strCache>
                <c:ptCount val="1"/>
                <c:pt idx="0">
                  <c:v>December 2017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S4.22'!$K$4:$K$39</c:f>
              <c:numCache>
                <c:formatCode>#,##0.0</c:formatCode>
                <c:ptCount val="36"/>
                <c:pt idx="9">
                  <c:v>4.6531151614022548</c:v>
                </c:pt>
                <c:pt idx="10">
                  <c:v>3.7315119999999999</c:v>
                </c:pt>
                <c:pt idx="11">
                  <c:v>3.064683</c:v>
                </c:pt>
                <c:pt idx="12">
                  <c:v>2.3112699999999999</c:v>
                </c:pt>
                <c:pt idx="13">
                  <c:v>1.871801</c:v>
                </c:pt>
                <c:pt idx="14">
                  <c:v>1.8898299999999999</c:v>
                </c:pt>
                <c:pt idx="15">
                  <c:v>1.9047169999999998</c:v>
                </c:pt>
                <c:pt idx="16">
                  <c:v>1.9170099999999999</c:v>
                </c:pt>
                <c:pt idx="17">
                  <c:v>1.927162</c:v>
                </c:pt>
                <c:pt idx="18">
                  <c:v>1.9355450000000001</c:v>
                </c:pt>
                <c:pt idx="19">
                  <c:v>1.9424670000000002</c:v>
                </c:pt>
                <c:pt idx="20">
                  <c:v>1.9481829999999998</c:v>
                </c:pt>
                <c:pt idx="21">
                  <c:v>1.9529029999999998</c:v>
                </c:pt>
                <c:pt idx="22">
                  <c:v>1.956801</c:v>
                </c:pt>
                <c:pt idx="23">
                  <c:v>1.960019</c:v>
                </c:pt>
                <c:pt idx="24">
                  <c:v>1.9626770000000002</c:v>
                </c:pt>
                <c:pt idx="25">
                  <c:v>1.9648720000000002</c:v>
                </c:pt>
                <c:pt idx="26">
                  <c:v>1.9666840000000001</c:v>
                </c:pt>
                <c:pt idx="27">
                  <c:v>1.9681799999999998</c:v>
                </c:pt>
                <c:pt idx="28">
                  <c:v>1.9694159999999998</c:v>
                </c:pt>
                <c:pt idx="29">
                  <c:v>1.970437</c:v>
                </c:pt>
                <c:pt idx="30">
                  <c:v>1.971279</c:v>
                </c:pt>
                <c:pt idx="31">
                  <c:v>1.971975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F-4E2E-AC2B-E24FC2CE10F5}"/>
            </c:ext>
          </c:extLst>
        </c:ser>
        <c:ser>
          <c:idx val="2"/>
          <c:order val="2"/>
          <c:tx>
            <c:strRef>
              <c:f>'Figure S4.22'!$L$3</c:f>
              <c:strCache>
                <c:ptCount val="1"/>
                <c:pt idx="0">
                  <c:v>May 2018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S4.22'!$L$4:$L$39</c:f>
              <c:numCache>
                <c:formatCode>#,##0.0</c:formatCode>
                <c:ptCount val="36"/>
                <c:pt idx="11">
                  <c:v>7.646050851947428</c:v>
                </c:pt>
                <c:pt idx="12">
                  <c:v>3.0708899999999999</c:v>
                </c:pt>
                <c:pt idx="13">
                  <c:v>2.5073499999999997</c:v>
                </c:pt>
                <c:pt idx="14">
                  <c:v>2.2174809999999998</c:v>
                </c:pt>
                <c:pt idx="15">
                  <c:v>2.220485</c:v>
                </c:pt>
                <c:pt idx="16">
                  <c:v>2.2230819999999998</c:v>
                </c:pt>
                <c:pt idx="17">
                  <c:v>2.225314</c:v>
                </c:pt>
                <c:pt idx="18">
                  <c:v>2.2272340000000002</c:v>
                </c:pt>
                <c:pt idx="19">
                  <c:v>2.228885</c:v>
                </c:pt>
                <c:pt idx="20">
                  <c:v>2.230305</c:v>
                </c:pt>
                <c:pt idx="21">
                  <c:v>2.231525</c:v>
                </c:pt>
                <c:pt idx="22">
                  <c:v>2.2325740000000001</c:v>
                </c:pt>
                <c:pt idx="23">
                  <c:v>2.2334770000000002</c:v>
                </c:pt>
                <c:pt idx="24">
                  <c:v>2.2342520000000001</c:v>
                </c:pt>
                <c:pt idx="25">
                  <c:v>2.2349199999999998</c:v>
                </c:pt>
                <c:pt idx="26">
                  <c:v>2.235493</c:v>
                </c:pt>
                <c:pt idx="27">
                  <c:v>2.235986</c:v>
                </c:pt>
                <c:pt idx="28">
                  <c:v>2.2364100000000002</c:v>
                </c:pt>
                <c:pt idx="29">
                  <c:v>2.2367749999999997</c:v>
                </c:pt>
                <c:pt idx="30">
                  <c:v>2.237088</c:v>
                </c:pt>
                <c:pt idx="31">
                  <c:v>2.237358</c:v>
                </c:pt>
                <c:pt idx="32">
                  <c:v>2.23759</c:v>
                </c:pt>
                <c:pt idx="33">
                  <c:v>2.2377890000000003</c:v>
                </c:pt>
                <c:pt idx="34">
                  <c:v>2.2379600000000002</c:v>
                </c:pt>
                <c:pt idx="35">
                  <c:v>2.238108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F-4E2E-AC2B-E24FC2CE10F5}"/>
            </c:ext>
          </c:extLst>
        </c:ser>
        <c:ser>
          <c:idx val="3"/>
          <c:order val="3"/>
          <c:tx>
            <c:strRef>
              <c:f>'Figure S4.22'!$N$3</c:f>
              <c:strCache>
                <c:ptCount val="1"/>
                <c:pt idx="0">
                  <c:v>May 2019</c:v>
                </c:pt>
              </c:strCache>
            </c:strRef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S4.22'!$N$4:$N$43</c:f>
              <c:numCache>
                <c:formatCode>#,##0.0</c:formatCode>
                <c:ptCount val="40"/>
                <c:pt idx="15">
                  <c:v>-0.35827454177056461</c:v>
                </c:pt>
                <c:pt idx="16">
                  <c:v>0.67206589999999999</c:v>
                </c:pt>
                <c:pt idx="17">
                  <c:v>1.1700173</c:v>
                </c:pt>
                <c:pt idx="18">
                  <c:v>0.38521490000000003</c:v>
                </c:pt>
                <c:pt idx="19">
                  <c:v>1.9381455999999999</c:v>
                </c:pt>
                <c:pt idx="20">
                  <c:v>1.9255795</c:v>
                </c:pt>
                <c:pt idx="21">
                  <c:v>1.9154706000000001</c:v>
                </c:pt>
                <c:pt idx="22">
                  <c:v>1.9073384</c:v>
                </c:pt>
                <c:pt idx="23">
                  <c:v>1.9007962999999999</c:v>
                </c:pt>
                <c:pt idx="24">
                  <c:v>1.8955334000000001</c:v>
                </c:pt>
                <c:pt idx="25">
                  <c:v>1.8912997</c:v>
                </c:pt>
                <c:pt idx="26">
                  <c:v>1.8878938000000001</c:v>
                </c:pt>
                <c:pt idx="27">
                  <c:v>1.8851538000000001</c:v>
                </c:pt>
                <c:pt idx="28">
                  <c:v>1.8829496000000001</c:v>
                </c:pt>
                <c:pt idx="29">
                  <c:v>1.8811765</c:v>
                </c:pt>
                <c:pt idx="30">
                  <c:v>1.8797500000000003</c:v>
                </c:pt>
                <c:pt idx="31">
                  <c:v>1.8786025000000002</c:v>
                </c:pt>
                <c:pt idx="32">
                  <c:v>1.8776793000000001</c:v>
                </c:pt>
                <c:pt idx="33">
                  <c:v>1.8769366999999999</c:v>
                </c:pt>
                <c:pt idx="34">
                  <c:v>1.8763392999999999</c:v>
                </c:pt>
                <c:pt idx="35">
                  <c:v>1.8758587</c:v>
                </c:pt>
                <c:pt idx="36">
                  <c:v>1.8754720999999999</c:v>
                </c:pt>
                <c:pt idx="37">
                  <c:v>1.8751609999999999</c:v>
                </c:pt>
                <c:pt idx="38">
                  <c:v>1.8749108000000001</c:v>
                </c:pt>
                <c:pt idx="39">
                  <c:v>1.8747094999999998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2F-4E2E-AC2B-E24FC2CE10F5}"/>
            </c:ext>
          </c:extLst>
        </c:ser>
        <c:ser>
          <c:idx val="4"/>
          <c:order val="4"/>
          <c:tx>
            <c:strRef>
              <c:f>'Figure S4.22'!$M$3</c:f>
              <c:strCache>
                <c:ptCount val="1"/>
                <c:pt idx="0">
                  <c:v>December 2018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S4.22'!$M$4:$M$39</c:f>
              <c:numCache>
                <c:formatCode>#,##0.0</c:formatCode>
                <c:ptCount val="36"/>
                <c:pt idx="13">
                  <c:v>1.8663587901597278</c:v>
                </c:pt>
                <c:pt idx="14">
                  <c:v>1.510732</c:v>
                </c:pt>
                <c:pt idx="15">
                  <c:v>1.5745309999999999</c:v>
                </c:pt>
                <c:pt idx="16">
                  <c:v>1.623124</c:v>
                </c:pt>
                <c:pt idx="17">
                  <c:v>2.0453220000000001</c:v>
                </c:pt>
                <c:pt idx="18">
                  <c:v>2.0485280000000001</c:v>
                </c:pt>
                <c:pt idx="19">
                  <c:v>2.0512190000000001</c:v>
                </c:pt>
                <c:pt idx="20">
                  <c:v>2.0534759999999999</c:v>
                </c:pt>
                <c:pt idx="21">
                  <c:v>2.0553689999999998</c:v>
                </c:pt>
                <c:pt idx="22">
                  <c:v>2.0569579999999998</c:v>
                </c:pt>
                <c:pt idx="23">
                  <c:v>2.0582910000000001</c:v>
                </c:pt>
                <c:pt idx="24">
                  <c:v>2.059409</c:v>
                </c:pt>
                <c:pt idx="25">
                  <c:v>2.0603469999999997</c:v>
                </c:pt>
                <c:pt idx="26">
                  <c:v>2.061134</c:v>
                </c:pt>
                <c:pt idx="27">
                  <c:v>2.0617939999999999</c:v>
                </c:pt>
                <c:pt idx="28">
                  <c:v>2.0623480000000001</c:v>
                </c:pt>
                <c:pt idx="29">
                  <c:v>2.0628130000000002</c:v>
                </c:pt>
                <c:pt idx="30">
                  <c:v>2.0632030000000001</c:v>
                </c:pt>
                <c:pt idx="31">
                  <c:v>2.0635300000000001</c:v>
                </c:pt>
                <c:pt idx="32">
                  <c:v>2.0638040000000002</c:v>
                </c:pt>
                <c:pt idx="33">
                  <c:v>2.0640339999999999</c:v>
                </c:pt>
                <c:pt idx="34">
                  <c:v>2.064228</c:v>
                </c:pt>
                <c:pt idx="35">
                  <c:v>2.0643899999999999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2F-4E2E-AC2B-E24FC2CE10F5}"/>
            </c:ext>
          </c:extLst>
        </c:ser>
        <c:ser>
          <c:idx val="5"/>
          <c:order val="5"/>
          <c:tx>
            <c:strRef>
              <c:f>'Figure S4.22'!$O$3</c:f>
              <c:strCache>
                <c:ptCount val="1"/>
                <c:pt idx="0">
                  <c:v>February 2020</c:v>
                </c:pt>
              </c:strCache>
            </c:strRef>
          </c:tx>
          <c:spPr>
            <a:ln>
              <a:solidFill>
                <a:schemeClr val="bg2">
                  <a:lumMod val="6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S4.22'!$O$4:$O$43</c:f>
              <c:numCache>
                <c:formatCode>#,##0.0</c:formatCode>
                <c:ptCount val="40"/>
                <c:pt idx="17">
                  <c:v>1.9</c:v>
                </c:pt>
                <c:pt idx="18">
                  <c:v>0.80979533405458703</c:v>
                </c:pt>
                <c:pt idx="19">
                  <c:v>0.58310832213881425</c:v>
                </c:pt>
                <c:pt idx="20">
                  <c:v>1.2</c:v>
                </c:pt>
                <c:pt idx="21">
                  <c:v>1.860995976577895</c:v>
                </c:pt>
                <c:pt idx="22">
                  <c:v>1.8714255896762122</c:v>
                </c:pt>
                <c:pt idx="23">
                  <c:v>1.879822691173727</c:v>
                </c:pt>
                <c:pt idx="24">
                  <c:v>1.8865833747095939</c:v>
                </c:pt>
                <c:pt idx="25">
                  <c:v>1.8920265436275452</c:v>
                </c:pt>
                <c:pt idx="26">
                  <c:v>1.8964089537362616</c:v>
                </c:pt>
                <c:pt idx="27">
                  <c:v>1.8999373245530693</c:v>
                </c:pt>
                <c:pt idx="28">
                  <c:v>1.9027780903216662</c:v>
                </c:pt>
                <c:pt idx="29">
                  <c:v>1.9050652507622834</c:v>
                </c:pt>
                <c:pt idx="30">
                  <c:v>1.9069066918761646</c:v>
                </c:pt>
                <c:pt idx="31">
                  <c:v>1.9083892749584885</c:v>
                </c:pt>
                <c:pt idx="32">
                  <c:v>1.9095829338702242</c:v>
                </c:pt>
                <c:pt idx="33">
                  <c:v>1.9105439738379415</c:v>
                </c:pt>
                <c:pt idx="34">
                  <c:v>1.9113177273871962</c:v>
                </c:pt>
                <c:pt idx="35">
                  <c:v>1.9119406926904725</c:v>
                </c:pt>
                <c:pt idx="36">
                  <c:v>1.9124422551963782</c:v>
                </c:pt>
                <c:pt idx="37">
                  <c:v>1.9128460737493524</c:v>
                </c:pt>
                <c:pt idx="38">
                  <c:v>1.9131711965840958</c:v>
                </c:pt>
                <c:pt idx="39">
                  <c:v>1.9134329598361699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2F-4E2E-AC2B-E24FC2CE10F5}"/>
            </c:ext>
          </c:extLst>
        </c:ser>
        <c:ser>
          <c:idx val="6"/>
          <c:order val="6"/>
          <c:tx>
            <c:strRef>
              <c:f>'Figure S4.22'!$P$3</c:f>
              <c:strCache>
                <c:ptCount val="1"/>
                <c:pt idx="0">
                  <c:v>January 2021</c:v>
                </c:pt>
              </c:strCache>
            </c:strRef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strRef>
              <c:f>'Figure S4.22'!$H$4:$H$51</c:f>
              <c:strCache>
                <c:ptCount val="45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  <c:pt idx="36">
                  <c:v>2024-25</c:v>
                </c:pt>
                <c:pt idx="40">
                  <c:v>2025-26</c:v>
                </c:pt>
                <c:pt idx="44">
                  <c:v>2026-27</c:v>
                </c:pt>
              </c:strCache>
            </c:strRef>
          </c:cat>
          <c:val>
            <c:numRef>
              <c:f>'Figure S4.22'!$P$4:$P$47</c:f>
              <c:numCache>
                <c:formatCode>#,##0.0</c:formatCode>
                <c:ptCount val="44"/>
                <c:pt idx="21">
                  <c:v>1.3190208885699661</c:v>
                </c:pt>
                <c:pt idx="22">
                  <c:v>1.5894920313093142</c:v>
                </c:pt>
                <c:pt idx="23">
                  <c:v>1.1205713334228706</c:v>
                </c:pt>
                <c:pt idx="24">
                  <c:v>3.5517952502984285</c:v>
                </c:pt>
                <c:pt idx="25">
                  <c:v>2.7971369013033875</c:v>
                </c:pt>
                <c:pt idx="26">
                  <c:v>1.5063825182020985</c:v>
                </c:pt>
                <c:pt idx="27">
                  <c:v>1.4524923306011628</c:v>
                </c:pt>
                <c:pt idx="28">
                  <c:v>1.8592703249169285</c:v>
                </c:pt>
                <c:pt idx="29">
                  <c:v>1.6639769692797568</c:v>
                </c:pt>
                <c:pt idx="30">
                  <c:v>1.8074199533564483</c:v>
                </c:pt>
                <c:pt idx="31">
                  <c:v>2.4036758644197187</c:v>
                </c:pt>
                <c:pt idx="32">
                  <c:v>2.4061333312624722</c:v>
                </c:pt>
                <c:pt idx="33">
                  <c:v>2.6561824387819177</c:v>
                </c:pt>
                <c:pt idx="34">
                  <c:v>2.6543482273957864</c:v>
                </c:pt>
                <c:pt idx="35">
                  <c:v>2.626051472669122</c:v>
                </c:pt>
                <c:pt idx="36">
                  <c:v>2.6637453510737208</c:v>
                </c:pt>
                <c:pt idx="37">
                  <c:v>2.8780313566638904</c:v>
                </c:pt>
                <c:pt idx="38">
                  <c:v>2.899484871072433</c:v>
                </c:pt>
                <c:pt idx="39">
                  <c:v>2.9521422755565574</c:v>
                </c:pt>
                <c:pt idx="40">
                  <c:v>2.9558574985898645</c:v>
                </c:pt>
                <c:pt idx="41">
                  <c:v>2.9344529074510239</c:v>
                </c:pt>
                <c:pt idx="42">
                  <c:v>2.8707870089170084</c:v>
                </c:pt>
                <c:pt idx="43">
                  <c:v>2.8492898841953496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2F-4E2E-AC2B-E24FC2CE10F5}"/>
            </c:ext>
          </c:extLst>
        </c:ser>
        <c:ser>
          <c:idx val="7"/>
          <c:order val="7"/>
          <c:tx>
            <c:strRef>
              <c:f>'Figure S4.22'!$Q$3</c:f>
              <c:strCache>
                <c:ptCount val="1"/>
                <c:pt idx="0">
                  <c:v>August 2021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'Figure S4.22'!$Q$4:$Q$51</c:f>
              <c:numCache>
                <c:formatCode>General</c:formatCode>
                <c:ptCount val="48"/>
                <c:pt idx="25" formatCode="#,##0.0">
                  <c:v>3.9933957287105581</c:v>
                </c:pt>
                <c:pt idx="26" formatCode="#,##0.0">
                  <c:v>-0.90477243296531729</c:v>
                </c:pt>
                <c:pt idx="27" formatCode="#,##0.0">
                  <c:v>-1.6436528517774551</c:v>
                </c:pt>
                <c:pt idx="28" formatCode="#,##0.0">
                  <c:v>3.9663272623900347</c:v>
                </c:pt>
                <c:pt idx="29" formatCode="#,##0.0">
                  <c:v>2.7920016516849389</c:v>
                </c:pt>
                <c:pt idx="30" formatCode="#,##0.0">
                  <c:v>2.8064008798264428</c:v>
                </c:pt>
                <c:pt idx="31" formatCode="#,##0.0">
                  <c:v>2.7928424209111347</c:v>
                </c:pt>
                <c:pt idx="32" formatCode="#,##0.0">
                  <c:v>3.2179333331348037</c:v>
                </c:pt>
                <c:pt idx="33" formatCode="#,##0.0">
                  <c:v>3.3089966743761856</c:v>
                </c:pt>
                <c:pt idx="34" formatCode="#,##0.0">
                  <c:v>3.3058461493902458</c:v>
                </c:pt>
                <c:pt idx="35" formatCode="#,##0.0">
                  <c:v>3.3952620723446847</c:v>
                </c:pt>
                <c:pt idx="36" formatCode="#,##0.0">
                  <c:v>3.8648076348743787</c:v>
                </c:pt>
                <c:pt idx="37" formatCode="#,##0.0">
                  <c:v>4.0086773774159923</c:v>
                </c:pt>
                <c:pt idx="38" formatCode="#,##0.0">
                  <c:v>4.1313709992037762</c:v>
                </c:pt>
                <c:pt idx="39" formatCode="#,##0.0">
                  <c:v>4.2631029534613951</c:v>
                </c:pt>
                <c:pt idx="40" formatCode="#,##0.0">
                  <c:v>4.6911457982024674</c:v>
                </c:pt>
                <c:pt idx="41" formatCode="#,##0.0">
                  <c:v>4.7011756871998545</c:v>
                </c:pt>
                <c:pt idx="42" formatCode="#,##0.0">
                  <c:v>4.7426457669189181</c:v>
                </c:pt>
                <c:pt idx="43" formatCode="#,##0.0">
                  <c:v>4.7236087252489289</c:v>
                </c:pt>
                <c:pt idx="44" formatCode="#,##0.0">
                  <c:v>4.8676914805881655</c:v>
                </c:pt>
                <c:pt idx="45" formatCode="#,##0.0">
                  <c:v>4.8797031556464088</c:v>
                </c:pt>
                <c:pt idx="46" formatCode="#,##0.0">
                  <c:v>4.8600910144132037</c:v>
                </c:pt>
                <c:pt idx="47" formatCode="#,##0.0">
                  <c:v>4.8817994847730528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2-4AEF-A6AE-D9A6BD3B0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21824"/>
        <c:axId val="220223744"/>
      </c:lineChart>
      <c:catAx>
        <c:axId val="2202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20223744"/>
        <c:crosses val="autoZero"/>
        <c:auto val="1"/>
        <c:lblAlgn val="l"/>
        <c:lblOffset val="100"/>
        <c:tickMarkSkip val="4"/>
        <c:noMultiLvlLbl val="0"/>
      </c:catAx>
      <c:valAx>
        <c:axId val="220223744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r>
                  <a:rPr lang="en-GB" b="0">
                    <a:solidFill>
                      <a:schemeClr val="tx1"/>
                    </a:solidFill>
                  </a:rPr>
                  <a:t>Growth rate (%)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20221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523809523807"/>
          <c:y val="0.82951830065359478"/>
          <c:w val="0.79818765859903862"/>
          <c:h val="0.14661044503775061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17534722222224E-2"/>
          <c:y val="3.4777621267914741E-2"/>
          <c:w val="0.89002899305555561"/>
          <c:h val="0.50540242804607027"/>
        </c:manualLayout>
      </c:layout>
      <c:lineChart>
        <c:grouping val="standard"/>
        <c:varyColors val="0"/>
        <c:ser>
          <c:idx val="0"/>
          <c:order val="0"/>
          <c:tx>
            <c:v>Transactions Growth Outturn</c:v>
          </c:tx>
          <c:spPr>
            <a:ln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S4.23'!$C$34:$C$45</c:f>
              <c:numCache>
                <c:formatCode>#,##0.0</c:formatCode>
                <c:ptCount val="12"/>
                <c:pt idx="0">
                  <c:v>4.8780487804878092</c:v>
                </c:pt>
                <c:pt idx="1">
                  <c:v>-1.1611030478954953</c:v>
                </c:pt>
                <c:pt idx="2">
                  <c:v>4.2584434654919345</c:v>
                </c:pt>
                <c:pt idx="3">
                  <c:v>-12.112676056338023</c:v>
                </c:pt>
                <c:pt idx="4">
                  <c:v>-4.1666666666666625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3-4AE7-8ED9-2B8A9ECBD6B9}"/>
            </c:ext>
          </c:extLst>
        </c:ser>
        <c:ser>
          <c:idx val="1"/>
          <c:order val="1"/>
          <c:tx>
            <c:v>Price Growth Outturn</c:v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S4.23'!$I$34:$I$44</c:f>
              <c:numCache>
                <c:formatCode>#,##0.0</c:formatCode>
                <c:ptCount val="11"/>
                <c:pt idx="0">
                  <c:v>-8.5714285714285747</c:v>
                </c:pt>
                <c:pt idx="1">
                  <c:v>3.125</c:v>
                </c:pt>
                <c:pt idx="2">
                  <c:v>5.4545454545454453</c:v>
                </c:pt>
                <c:pt idx="3">
                  <c:v>-2.2988505747126409</c:v>
                </c:pt>
                <c:pt idx="4">
                  <c:v>-14.021421616358321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3-4AE7-8ED9-2B8A9ECBD6B9}"/>
            </c:ext>
          </c:extLst>
        </c:ser>
        <c:ser>
          <c:idx val="2"/>
          <c:order val="2"/>
          <c:tx>
            <c:v>Transactions Forecast May 2019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S4.23'!$D$34:$D$42</c:f>
              <c:numCache>
                <c:formatCode>#,##0.0</c:formatCode>
                <c:ptCount val="9"/>
                <c:pt idx="0">
                  <c:v>4.8780487804878092</c:v>
                </c:pt>
                <c:pt idx="1">
                  <c:v>-1.1627906976744207</c:v>
                </c:pt>
                <c:pt idx="2">
                  <c:v>4.4167726842613941</c:v>
                </c:pt>
                <c:pt idx="3">
                  <c:v>0.71113835606002596</c:v>
                </c:pt>
                <c:pt idx="4">
                  <c:v>0.98590539417968692</c:v>
                </c:pt>
                <c:pt idx="5">
                  <c:v>1.1271624171256489</c:v>
                </c:pt>
                <c:pt idx="6">
                  <c:v>1.2320707245669249</c:v>
                </c:pt>
                <c:pt idx="7">
                  <c:v>1.2630078855865978</c:v>
                </c:pt>
                <c:pt idx="8">
                  <c:v>1.3069600158024386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3-4AE7-8ED9-2B8A9ECBD6B9}"/>
            </c:ext>
          </c:extLst>
        </c:ser>
        <c:ser>
          <c:idx val="3"/>
          <c:order val="3"/>
          <c:tx>
            <c:v>Price Forecast May 2019</c:v>
          </c:tx>
          <c:spPr>
            <a:ln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S4.23'!$J$34:$J$44</c:f>
              <c:numCache>
                <c:formatCode>#,##0.0</c:formatCode>
                <c:ptCount val="11"/>
                <c:pt idx="0">
                  <c:v>-8.5714285714285747</c:v>
                </c:pt>
                <c:pt idx="1">
                  <c:v>2.4999999999999911</c:v>
                </c:pt>
                <c:pt idx="2">
                  <c:v>3.7086544836820501</c:v>
                </c:pt>
                <c:pt idx="3">
                  <c:v>2.0072550237689057</c:v>
                </c:pt>
                <c:pt idx="4">
                  <c:v>1.8369097069821372</c:v>
                </c:pt>
                <c:pt idx="5">
                  <c:v>1.9367182802939364</c:v>
                </c:pt>
                <c:pt idx="6">
                  <c:v>1.9565535760371233</c:v>
                </c:pt>
                <c:pt idx="7">
                  <c:v>1.9994219445406802</c:v>
                </c:pt>
                <c:pt idx="8">
                  <c:v>2.0125996094243925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3-4AE7-8ED9-2B8A9ECBD6B9}"/>
            </c:ext>
          </c:extLst>
        </c:ser>
        <c:ser>
          <c:idx val="4"/>
          <c:order val="4"/>
          <c:tx>
            <c:v>Transactions Forecast February 2020</c:v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S4.23'!$E$34:$E$44</c:f>
              <c:numCache>
                <c:formatCode>#,##0.0</c:formatCode>
                <c:ptCount val="11"/>
                <c:pt idx="1">
                  <c:v>-1.1611030478954953</c:v>
                </c:pt>
                <c:pt idx="2">
                  <c:v>1.5416592634553306</c:v>
                </c:pt>
                <c:pt idx="3">
                  <c:v>0.67833077196310931</c:v>
                </c:pt>
                <c:pt idx="4">
                  <c:v>1.1174165277678449</c:v>
                </c:pt>
                <c:pt idx="5">
                  <c:v>1.1386085665225698</c:v>
                </c:pt>
                <c:pt idx="6">
                  <c:v>1.1302001430759878</c:v>
                </c:pt>
                <c:pt idx="7">
                  <c:v>1.1979317186671112</c:v>
                </c:pt>
                <c:pt idx="8">
                  <c:v>1.1565396284798135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43-4AE7-8ED9-2B8A9ECBD6B9}"/>
            </c:ext>
          </c:extLst>
        </c:ser>
        <c:ser>
          <c:idx val="5"/>
          <c:order val="5"/>
          <c:tx>
            <c:v>Price Forecast February 2020</c:v>
          </c:tx>
          <c:spPr>
            <a:ln>
              <a:prstDash val="sysDash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S4.23'!$K$34:$K$44</c:f>
              <c:numCache>
                <c:formatCode>#,##0.0</c:formatCode>
                <c:ptCount val="11"/>
                <c:pt idx="1">
                  <c:v>3.125</c:v>
                </c:pt>
                <c:pt idx="2">
                  <c:v>2.4511701873775493</c:v>
                </c:pt>
                <c:pt idx="3">
                  <c:v>1.649755592414559</c:v>
                </c:pt>
                <c:pt idx="4">
                  <c:v>1.7961890195821617</c:v>
                </c:pt>
                <c:pt idx="5">
                  <c:v>1.9391625895986309</c:v>
                </c:pt>
                <c:pt idx="6">
                  <c:v>1.9509080983942662</c:v>
                </c:pt>
                <c:pt idx="7">
                  <c:v>1.9984136924136031</c:v>
                </c:pt>
                <c:pt idx="8">
                  <c:v>2.012594530702172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43-4AE7-8ED9-2B8A9ECBD6B9}"/>
            </c:ext>
          </c:extLst>
        </c:ser>
        <c:ser>
          <c:idx val="6"/>
          <c:order val="6"/>
          <c:tx>
            <c:v>Transactions Forecast January 2021</c:v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S4.23'!$F$34:$F$43</c:f>
              <c:numCache>
                <c:formatCode>#,##0.0</c:formatCode>
                <c:ptCount val="10"/>
                <c:pt idx="3">
                  <c:v>-12.112676056338023</c:v>
                </c:pt>
                <c:pt idx="4">
                  <c:v>-21.412242548413328</c:v>
                </c:pt>
                <c:pt idx="5">
                  <c:v>17.927580068757145</c:v>
                </c:pt>
                <c:pt idx="6">
                  <c:v>2.4303649434332497</c:v>
                </c:pt>
                <c:pt idx="7">
                  <c:v>1.4783600372030525</c:v>
                </c:pt>
                <c:pt idx="8">
                  <c:v>1.6539942434688371</c:v>
                </c:pt>
                <c:pt idx="9">
                  <c:v>1.7044996654163036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43-4AE7-8ED9-2B8A9ECBD6B9}"/>
            </c:ext>
          </c:extLst>
        </c:ser>
        <c:ser>
          <c:idx val="7"/>
          <c:order val="7"/>
          <c:tx>
            <c:v>Price Forecast January 2021</c:v>
          </c:tx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S4.23'!$L$34:$L$44</c:f>
              <c:numCache>
                <c:formatCode>#,##0.0</c:formatCode>
                <c:ptCount val="11"/>
                <c:pt idx="3">
                  <c:v>-2.2988505747126409</c:v>
                </c:pt>
                <c:pt idx="4">
                  <c:v>2.7686703208637642</c:v>
                </c:pt>
                <c:pt idx="5">
                  <c:v>-2.792182387087494</c:v>
                </c:pt>
                <c:pt idx="6">
                  <c:v>0.87159949462138897</c:v>
                </c:pt>
                <c:pt idx="7">
                  <c:v>1.8723692116134005</c:v>
                </c:pt>
                <c:pt idx="8">
                  <c:v>2.1356236800913253</c:v>
                </c:pt>
                <c:pt idx="9">
                  <c:v>2.1656694604674787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43-4AE7-8ED9-2B8A9ECBD6B9}"/>
            </c:ext>
          </c:extLst>
        </c:ser>
        <c:ser>
          <c:idx val="8"/>
          <c:order val="8"/>
          <c:tx>
            <c:v>Transactions Forecast August 2021</c:v>
          </c:tx>
          <c:spPr>
            <a:ln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S4.23'!$G$34:$G$44</c:f>
              <c:numCache>
                <c:formatCode>#,##0.0</c:formatCode>
                <c:ptCount val="11"/>
                <c:pt idx="4">
                  <c:v>-4.1666666666666625</c:v>
                </c:pt>
                <c:pt idx="5">
                  <c:v>10.461255561748771</c:v>
                </c:pt>
                <c:pt idx="6">
                  <c:v>2.3847140475910189</c:v>
                </c:pt>
                <c:pt idx="7">
                  <c:v>0.95270349924747588</c:v>
                </c:pt>
                <c:pt idx="8">
                  <c:v>1.1973623784948373</c:v>
                </c:pt>
                <c:pt idx="9">
                  <c:v>1.6075624002338307</c:v>
                </c:pt>
                <c:pt idx="10">
                  <c:v>1.7309050132862103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27-4040-8FC5-DE90E4218C62}"/>
            </c:ext>
          </c:extLst>
        </c:ser>
        <c:ser>
          <c:idx val="9"/>
          <c:order val="9"/>
          <c:tx>
            <c:v>Price Forecast August 2021</c:v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strRef>
              <c:f>'Figure S4.23'!$B$34:$B$44</c:f>
              <c:strCache>
                <c:ptCount val="11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</c:strCache>
            </c:strRef>
          </c:cat>
          <c:val>
            <c:numRef>
              <c:f>'Figure S4.23'!$M$34:$M$44</c:f>
              <c:numCache>
                <c:formatCode>General</c:formatCode>
                <c:ptCount val="11"/>
                <c:pt idx="4" formatCode="#,##0.0">
                  <c:v>-14.021421616358321</c:v>
                </c:pt>
                <c:pt idx="5" formatCode="#,##0.0">
                  <c:v>-0.91346853381978343</c:v>
                </c:pt>
                <c:pt idx="6" formatCode="#,##0.0">
                  <c:v>0.97708870196386854</c:v>
                </c:pt>
                <c:pt idx="7" formatCode="#,##0.0">
                  <c:v>2.4095641323560679</c:v>
                </c:pt>
                <c:pt idx="8" formatCode="#,##0.0">
                  <c:v>2.0874678970416394</c:v>
                </c:pt>
                <c:pt idx="9" formatCode="#,##0.0">
                  <c:v>2.1389986340710765</c:v>
                </c:pt>
                <c:pt idx="10" formatCode="#,##0.0">
                  <c:v>2.1467990442248119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7-4040-8FC5-DE90E4218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059520"/>
        <c:axId val="222168576"/>
      </c:lineChart>
      <c:catAx>
        <c:axId val="2220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820000" vert="horz"/>
          <a:lstStyle/>
          <a:p>
            <a:pPr>
              <a:defRPr/>
            </a:pPr>
            <a:endParaRPr lang="en-US"/>
          </a:p>
        </c:txPr>
        <c:crossAx val="222168576"/>
        <c:crosses val="autoZero"/>
        <c:auto val="1"/>
        <c:lblAlgn val="l"/>
        <c:lblOffset val="100"/>
        <c:tickMarkSkip val="4"/>
        <c:noMultiLvlLbl val="0"/>
      </c:catAx>
      <c:valAx>
        <c:axId val="222168576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Growth rate (per</a:t>
                </a:r>
                <a:r>
                  <a:rPr lang="en-GB" b="0" baseline="0"/>
                  <a:t> cent</a:t>
                </a:r>
                <a:r>
                  <a:rPr lang="en-GB" b="0"/>
                  <a:t>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2205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824435301037416E-2"/>
          <c:y val="0.82637064541914851"/>
          <c:w val="0.78098334918312795"/>
          <c:h val="0.173629788040349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3</xdr:row>
      <xdr:rowOff>9526</xdr:rowOff>
    </xdr:from>
    <xdr:to>
      <xdr:col>7</xdr:col>
      <xdr:colOff>448574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380998</xdr:colOff>
      <xdr:row>3</xdr:row>
      <xdr:rowOff>9522</xdr:rowOff>
    </xdr:from>
    <xdr:to>
      <xdr:col>6</xdr:col>
      <xdr:colOff>346873</xdr:colOff>
      <xdr:row>19</xdr:row>
      <xdr:rowOff>173922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38098</xdr:rowOff>
    </xdr:from>
    <xdr:to>
      <xdr:col>8</xdr:col>
      <xdr:colOff>165900</xdr:colOff>
      <xdr:row>28</xdr:row>
      <xdr:rowOff>17252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2\LFS%20LADB\1998%20ladb\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fiscalcommission.scot/publications/scotlands-economic-and-fiscal-forecasts-august-2021/" TargetMode="External"/><Relationship Id="rId1" Type="http://schemas.openxmlformats.org/officeDocument/2006/relationships/hyperlink" Target="https://www.gov.uk/government/statistics/scottish-income-tax-outturn-statistics-2019-to-202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fiscalcommission.scot/publications/scotlands-economic-and-fiscal-forecasts-august-2021/" TargetMode="External"/><Relationship Id="rId1" Type="http://schemas.openxmlformats.org/officeDocument/2006/relationships/hyperlink" Target="https://www.gov.scot/publications/non-domestic-rates-income-statistics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revenue.scot/news-publications/publications/corporate-documents/annual-report-accounts-2020-21-devolved-taxes" TargetMode="External"/><Relationship Id="rId1" Type="http://schemas.openxmlformats.org/officeDocument/2006/relationships/hyperlink" Target="https://www.fiscalcommission.scot/forecast/scotlands-economic-and-fiscal-forecasts-january-2021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revenue.scot/news-publications/publications/corporate-documents/annual-report-accounts-2020-21-devolved-taxes" TargetMode="External"/><Relationship Id="rId1" Type="http://schemas.openxmlformats.org/officeDocument/2006/relationships/hyperlink" Target="https://www.fiscalcommission.scot/forecast/scotlands-economic-and-fiscal-forecasts-january-2021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forecast/scotlands-economic-and-fiscal-forecasts-august-2021/" TargetMode="External"/><Relationship Id="rId2" Type="http://schemas.openxmlformats.org/officeDocument/2006/relationships/hyperlink" Target="https://revenue.scot/news-publications/publications/corporate-documents/annual-report-accounts-2020-21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4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forecast/scotlands-economic-and-fiscal-forecasts-august-2021/" TargetMode="External"/><Relationship Id="rId2" Type="http://schemas.openxmlformats.org/officeDocument/2006/relationships/hyperlink" Target="https://revenue.scot/news-publications/publications/corporate-documents/annual-report-accounts-2020-21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4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forecast/scotlands-economic-and-fiscal-forecasts-august-2021/" TargetMode="External"/><Relationship Id="rId2" Type="http://schemas.openxmlformats.org/officeDocument/2006/relationships/hyperlink" Target="https://revenue.scot/news-publications/publications/corporate-documents/annual-report-accounts-2020-21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4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obr.uk/efo/economic-and-fiscal-outlook-march-2021/" TargetMode="External"/><Relationship Id="rId2" Type="http://schemas.openxmlformats.org/officeDocument/2006/relationships/hyperlink" Target="https://obr.uk/welsh-taxes-outlook-december-2019/" TargetMode="External"/><Relationship Id="rId1" Type="http://schemas.openxmlformats.org/officeDocument/2006/relationships/hyperlink" Target="https://obr.uk/efo/economic-and-fiscal-outlook-october-2021/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s://revenue.scot/news-publications/publications/corporate-documents/annual-report-accounts-2020-21-devolved-taxes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revenue.scot/news-publications/publications/corporate-documents/annual-report-accounts-2020-21-devolved-taxe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revenue.scot/news-publications/publications/corporate-documents/annual-report-accounts-2020-21-devolved-taxes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revenue.scot/news-publications/publications/statistics/land-buildings-transaction-tax-statistics-0" TargetMode="External"/><Relationship Id="rId1" Type="http://schemas.openxmlformats.org/officeDocument/2006/relationships/hyperlink" Target="https://www.revenue.scot/sites/default/files/Revenue%20Scotland%20-%20Annual%20Report%20and%20Accounts%202018-19%20-%20Devolved%20Taxes%20Accounts.pdf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ros.gov.uk/data-and-statistics/house-price-statistics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s://revenue.scot/news-publications/publications/statistics/land-buildings-transaction-tax-statistics-0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ros.gov.uk/data-and-statistics/house-price-statistics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revenue.scot/news-publications/publications/statistics/land-buildings-transaction-tax-statistics-0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s://www.revenue.scot/sites/default/files/Revenue%20Scotland%20-%20Annual%20Report%20and%20Accounts%202018-19%20-%20Devolved%20Taxes%20Accounts.pdf" TargetMode="External"/><Relationship Id="rId1" Type="http://schemas.openxmlformats.org/officeDocument/2006/relationships/hyperlink" Target="https://www.revenue.scot/sites/default/files/Revenue%20Scotland%20-%20Annual%20Reports%20and%20Accounts%202017-18%20%E2%80%93%20Devolved%20Taxes_0.pdf" TargetMode="External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s://www.fiscalcommission.scot/publications/scotlands-economic-and-fiscal-forecasts-august-2021/" TargetMode="External"/><Relationship Id="rId4" Type="http://schemas.openxmlformats.org/officeDocument/2006/relationships/hyperlink" Target="https://revenue.scot/news-publications/publications/corporate-documents/annual-report-accounts-2020-21-devolved-tax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br.uk/efo/economic-and-fiscal-outlook-october-2021/" TargetMode="External"/><Relationship Id="rId1" Type="http://schemas.openxmlformats.org/officeDocument/2006/relationships/hyperlink" Target="https://www.ons.gov.uk/economy/inflationandpriceindices/bulletins/consumerpriceinflation/previousReleases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hyperlink" Target="https://www.revenue.scot/sites/default/files/Revenue%20Scotland%20-%20Annual%20Reports%20and%20Accounts%202017-18%20%E2%80%93%20Devolved%20Taxes_0.pdf" TargetMode="External"/><Relationship Id="rId7" Type="http://schemas.openxmlformats.org/officeDocument/2006/relationships/hyperlink" Target="https://revenue.scot/news-publications/publications/corporate-documents" TargetMode="External"/><Relationship Id="rId2" Type="http://schemas.openxmlformats.org/officeDocument/2006/relationships/hyperlink" Target="https://obr.uk/welsh-taxes-outlook-december-2019/" TargetMode="External"/><Relationship Id="rId1" Type="http://schemas.openxmlformats.org/officeDocument/2006/relationships/hyperlink" Target="https://obr.uk/efo/economic-fiscal-outlook-october-2018/" TargetMode="External"/><Relationship Id="rId6" Type="http://schemas.openxmlformats.org/officeDocument/2006/relationships/hyperlink" Target="https://obr.uk/efo/economic-and-fiscal-outlook-march-2021/" TargetMode="External"/><Relationship Id="rId5" Type="http://schemas.openxmlformats.org/officeDocument/2006/relationships/hyperlink" Target="https://www.revenue.scot/about-us/corporate-documents" TargetMode="External"/><Relationship Id="rId4" Type="http://schemas.openxmlformats.org/officeDocument/2006/relationships/hyperlink" Target="https://www.revenue.scot/sites/default/files/Revenue%20Scotland%20-%20Annual%20Report%20and%20Accounts%202018-19%20-%20Devolved%20Taxes%20Accounts.pdf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fiscalcommission.scot/publications/scotlands-economic-and-fiscal-forecasts-january-2021/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fiscalcommission.scot/publications/scotlands-economic-and-fiscal-forecasts-august-2021/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www.fiscalcommission.scot/publications/scotlands-economic-and-fiscal-forecasts-january-2021/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www.fiscalcommission.scot/publications/scotlands-economic-and-fiscal-forecasts-august-2021/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iscalcommission.scot/publications/scotlands-economic-and-fiscal-forecasts-august-2021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uk/government/statistics/scottish-income-tax-outturn-statistics-2019-to-202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obr.uk/efo/economic-and-fiscal-outlook-march-2021/" TargetMode="External"/><Relationship Id="rId1" Type="http://schemas.openxmlformats.org/officeDocument/2006/relationships/hyperlink" Target="https://www.gov.uk/government/statistics/scottish-income-tax-outturn-statistics-2019-to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4"/>
  <sheetViews>
    <sheetView tabSelected="1" workbookViewId="0"/>
  </sheetViews>
  <sheetFormatPr defaultColWidth="8.44140625" defaultRowHeight="13.8"/>
  <cols>
    <col min="1" max="1" width="10" style="1" customWidth="1"/>
    <col min="2" max="2" width="101.44140625" style="1" customWidth="1"/>
    <col min="3" max="16384" width="8.44140625" style="1"/>
  </cols>
  <sheetData>
    <row r="2" spans="1:2">
      <c r="B2" s="7" t="s">
        <v>108</v>
      </c>
    </row>
    <row r="3" spans="1:2" ht="6.6" customHeight="1" thickBot="1">
      <c r="B3" s="5"/>
    </row>
    <row r="4" spans="1:2">
      <c r="A4" s="2"/>
      <c r="B4" s="136" t="s">
        <v>13</v>
      </c>
    </row>
    <row r="5" spans="1:2">
      <c r="A5" s="2"/>
      <c r="B5" s="3"/>
    </row>
    <row r="6" spans="1:2">
      <c r="A6" s="2"/>
      <c r="B6" s="137" t="s">
        <v>220</v>
      </c>
    </row>
    <row r="7" spans="1:2">
      <c r="A7" s="2"/>
      <c r="B7" s="137" t="s">
        <v>221</v>
      </c>
    </row>
    <row r="8" spans="1:2">
      <c r="A8" s="2"/>
      <c r="B8" s="137" t="s">
        <v>222</v>
      </c>
    </row>
    <row r="9" spans="1:2">
      <c r="A9" s="2"/>
      <c r="B9" s="137" t="s">
        <v>223</v>
      </c>
    </row>
    <row r="10" spans="1:2">
      <c r="A10" s="2"/>
      <c r="B10" s="137" t="s">
        <v>224</v>
      </c>
    </row>
    <row r="11" spans="1:2">
      <c r="A11" s="2"/>
      <c r="B11" s="137" t="s">
        <v>225</v>
      </c>
    </row>
    <row r="12" spans="1:2">
      <c r="A12" s="2"/>
      <c r="B12" s="137" t="s">
        <v>226</v>
      </c>
    </row>
    <row r="13" spans="1:2">
      <c r="A13" s="2"/>
      <c r="B13" s="137" t="s">
        <v>227</v>
      </c>
    </row>
    <row r="14" spans="1:2">
      <c r="A14" s="2"/>
      <c r="B14" s="4"/>
    </row>
    <row r="15" spans="1:2">
      <c r="A15" s="2"/>
      <c r="B15" s="136" t="s">
        <v>14</v>
      </c>
    </row>
    <row r="16" spans="1:2">
      <c r="A16" s="2"/>
      <c r="B16" s="4"/>
    </row>
    <row r="17" spans="1:2">
      <c r="A17" s="2"/>
      <c r="B17" s="137" t="s">
        <v>228</v>
      </c>
    </row>
    <row r="18" spans="1:2">
      <c r="A18" s="2"/>
      <c r="B18" s="137" t="s">
        <v>229</v>
      </c>
    </row>
    <row r="19" spans="1:2">
      <c r="A19" s="2"/>
      <c r="B19" s="4"/>
    </row>
    <row r="20" spans="1:2">
      <c r="A20" s="2"/>
      <c r="B20" s="136" t="s">
        <v>15</v>
      </c>
    </row>
    <row r="21" spans="1:2">
      <c r="A21" s="2"/>
      <c r="B21" s="3"/>
    </row>
    <row r="22" spans="1:2">
      <c r="A22" s="2"/>
      <c r="B22" s="137" t="s">
        <v>230</v>
      </c>
    </row>
    <row r="23" spans="1:2">
      <c r="A23" s="2"/>
      <c r="B23" s="137" t="s">
        <v>231</v>
      </c>
    </row>
    <row r="24" spans="1:2">
      <c r="A24" s="2"/>
      <c r="B24" s="137" t="s">
        <v>232</v>
      </c>
    </row>
    <row r="25" spans="1:2">
      <c r="A25" s="2"/>
      <c r="B25" s="137" t="s">
        <v>233</v>
      </c>
    </row>
    <row r="26" spans="1:2">
      <c r="A26" s="2"/>
      <c r="B26" s="137" t="s">
        <v>234</v>
      </c>
    </row>
    <row r="27" spans="1:2">
      <c r="A27" s="2"/>
      <c r="B27" s="137" t="s">
        <v>235</v>
      </c>
    </row>
    <row r="28" spans="1:2">
      <c r="A28" s="2"/>
      <c r="B28" s="137" t="s">
        <v>236</v>
      </c>
    </row>
    <row r="29" spans="1:2">
      <c r="A29" s="2"/>
      <c r="B29" s="137" t="s">
        <v>237</v>
      </c>
    </row>
    <row r="30" spans="1:2">
      <c r="A30" s="2"/>
      <c r="B30" s="137" t="s">
        <v>238</v>
      </c>
    </row>
    <row r="31" spans="1:2">
      <c r="A31" s="2"/>
      <c r="B31" s="137" t="s">
        <v>239</v>
      </c>
    </row>
    <row r="32" spans="1:2">
      <c r="A32" s="2"/>
      <c r="B32" s="137" t="s">
        <v>240</v>
      </c>
    </row>
    <row r="33" spans="1:2">
      <c r="A33" s="2"/>
      <c r="B33" s="137" t="s">
        <v>241</v>
      </c>
    </row>
    <row r="34" spans="1:2">
      <c r="A34" s="2"/>
      <c r="B34" s="137" t="s">
        <v>242</v>
      </c>
    </row>
    <row r="35" spans="1:2">
      <c r="A35" s="2"/>
      <c r="B35" s="137"/>
    </row>
    <row r="36" spans="1:2">
      <c r="A36" s="2"/>
      <c r="B36" s="136" t="s">
        <v>16</v>
      </c>
    </row>
    <row r="37" spans="1:2">
      <c r="A37" s="2"/>
      <c r="B37" s="4"/>
    </row>
    <row r="38" spans="1:2">
      <c r="A38" s="2"/>
      <c r="B38" s="137" t="s">
        <v>243</v>
      </c>
    </row>
    <row r="39" spans="1:2">
      <c r="A39" s="2"/>
      <c r="B39" s="137" t="s">
        <v>244</v>
      </c>
    </row>
    <row r="40" spans="1:2">
      <c r="A40" s="2"/>
      <c r="B40" s="4"/>
    </row>
    <row r="41" spans="1:2">
      <c r="A41" s="2"/>
      <c r="B41" s="136" t="s">
        <v>18</v>
      </c>
    </row>
    <row r="42" spans="1:2">
      <c r="A42" s="2"/>
      <c r="B42" s="4"/>
    </row>
    <row r="43" spans="1:2">
      <c r="A43" s="2"/>
      <c r="B43" s="137" t="s">
        <v>245</v>
      </c>
    </row>
    <row r="44" spans="1:2">
      <c r="B44" s="137" t="s">
        <v>246</v>
      </c>
    </row>
    <row r="45" spans="1:2">
      <c r="B45" s="4"/>
    </row>
    <row r="46" spans="1:2">
      <c r="B46" s="136" t="s">
        <v>17</v>
      </c>
    </row>
    <row r="47" spans="1:2">
      <c r="B47" s="4"/>
    </row>
    <row r="48" spans="1:2">
      <c r="B48" s="137" t="s">
        <v>247</v>
      </c>
    </row>
    <row r="49" spans="2:2">
      <c r="B49" s="137" t="s">
        <v>248</v>
      </c>
    </row>
    <row r="50" spans="2:2" ht="14.4" thickBot="1">
      <c r="B50" s="6"/>
    </row>
    <row r="51" spans="2:2">
      <c r="B51" s="136" t="s">
        <v>198</v>
      </c>
    </row>
    <row r="52" spans="2:2">
      <c r="B52" s="4"/>
    </row>
    <row r="53" spans="2:2">
      <c r="B53" s="137" t="s">
        <v>249</v>
      </c>
    </row>
    <row r="54" spans="2:2" ht="14.4" thickBot="1">
      <c r="B54" s="239"/>
    </row>
  </sheetData>
  <hyperlinks>
    <hyperlink ref="B6" location="'Figure S4.1'!A1" display="Figure S4.1: Main tax rates and bands used to produce the NSND income tax forecast"/>
    <hyperlink ref="B7" location="'Figure S4.2'!A1" display="Figure S4.2: Economic determinants used to produce the NSND income tax forecasts (Percentage growth)"/>
    <hyperlink ref="B8" location="'Figure S4.3'!A1" display="Figure S4.3: Number of taxpayers by tax band 2017-18 to 2026-27"/>
    <hyperlink ref="B9" location="'Figure S4.4'!A1" display="Figure S4.4: 2020-21 policy costing breakdown"/>
    <hyperlink ref="B10" location="'Figure S4.5'!A1" display="Figure S4.5: 2022-23 policy costing breakdown"/>
    <hyperlink ref="B18" location="'Figure S4.10'!A1" display="Figure S4.10: Forecast NDR relief costs"/>
    <hyperlink ref="B22" location="'Figure S4.11'!A1" display="Figure S4.11: Change in residential LBTT (excluding ADS) forecast since January 2021"/>
    <hyperlink ref="B23" location="'Figure S4.12'!A1" display="Figure S4.12: Change in Additional Dwelling Supplement forecast since January 2021"/>
    <hyperlink ref="B27" location="'Figure S4.16'!A1" display="Figure S4.16: SFC and OBR LBTT forecast comparison"/>
    <hyperlink ref="B30" location="'Figure S4.19'!A1" display="Figure S4.19: Annual residential transaction growth forecast"/>
    <hyperlink ref="B31" location="'Figure S4.20'!A1" display="Figure S4.20: Quarterly residential transaction growth forecast"/>
    <hyperlink ref="B32" location="'Figure S4.21'!A1" display="Figure S4.21: Annual mean house price growth forecast "/>
    <hyperlink ref="B33" location="'Figure S4.22'!A1" display="Figure S4.22: Quarterly mean house price growth forecast "/>
    <hyperlink ref="B34" location="'Figure S4.23'!A1" display="Figure S4.23: Non-residential median and transactions growth forecasts "/>
    <hyperlink ref="B39" location="'Figure S4.25'!A1" display="Figure S4.25: SFC and OBR SLfT forecast comparison"/>
    <hyperlink ref="B43" location="'Figure S4.26'!A1" display="Figure S4.26: Change in Scottish share of UK Air Passenger Duty forecast since January 2021"/>
    <hyperlink ref="B48" location="'Figure S4.28'!A1" display="Figure S4.28: Change in VAT Assignment forecast since January 2021"/>
    <hyperlink ref="B4" location="'NSND-IT'!A1" display="Non-Savings Non-Dividends Income Tax (NSND-IT)"/>
    <hyperlink ref="B15" location="NDR!A1" display="Non-Domestic Rates (NDR)"/>
    <hyperlink ref="B20" location="LBTT!A1" display="Land and Buildings Transactions Tax (LBTT)"/>
    <hyperlink ref="B36" location="SLfT!A1" display="Scottish Landfill Tax (SLfT)"/>
    <hyperlink ref="B41" location="APD!A1" display="Air Passenger Duty (APD)"/>
    <hyperlink ref="B46" location="VAT!A1" display="Value added tax (VAT)"/>
    <hyperlink ref="B28" location="'Figure S4.17'!A1" display="Figure S4.17: Components of Additional Dwelling Supplement forecast"/>
    <hyperlink ref="B29" location="'Figure S4.18'!A1" display="Figure S4.18: Components of non-residential LBTT forecast"/>
    <hyperlink ref="B11" location="'Figure S4.6'!A1" display="Figure S4.6: Historic Policy Costings"/>
    <hyperlink ref="B12" location="'Figure S4.7'!A1" display="Figure S4.7: SFC and OBR forecast comparison"/>
    <hyperlink ref="B13" location="'Figure S4.8'!A1" display="Figure S4.8 Change in Non-Savings Non-Dividend income tax forecast since August 2021"/>
    <hyperlink ref="B17" location="'Figure S4.9'!A1" display="Figure S4.9: Change in Non-Domestic Rates forecast since August 2021"/>
    <hyperlink ref="B24" location="'Figure S4.13'!A1" display="Figure S4.13: Change in residential LBTT (excluding ADS) forecast since August 2021"/>
    <hyperlink ref="B25" location="'Figure S4.14'!A1" display="Figure S4.14: Change in Additional Dwelling Supplement forecast since August 2021"/>
    <hyperlink ref="B26" location="'Figure S4.15'!A1" display="Figure S4.15: Change in non-residential LBTT forecast since August 2021"/>
    <hyperlink ref="B38" location="'Figure S4.24'!A1" display="Figure S4.24: Change in SLfT forecast since August 2021"/>
    <hyperlink ref="B44" location="'Figure S4.27'!A1" display="Figure S4.27: Change in Scottish share of UK Air Passenger Duty forecast since August 2021"/>
    <hyperlink ref="B49" location="'Figure S4.29'!A1" display="Figure S4.29: Change in VAT Assignment forecast since August 2021"/>
    <hyperlink ref="B53" location="'Figure S4.30'!A1" display="Figure S4.30: Change in Aggregates Levy forecast since August 202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14" sqref="F14"/>
    </sheetView>
  </sheetViews>
  <sheetFormatPr defaultColWidth="8.44140625" defaultRowHeight="13.8"/>
  <cols>
    <col min="1" max="1" width="10" style="1" customWidth="1"/>
    <col min="2" max="2" width="37.44140625" style="1" customWidth="1"/>
    <col min="3" max="3" width="9.44140625" style="1" bestFit="1" customWidth="1"/>
    <col min="4" max="4" width="10.44140625" style="1" bestFit="1" customWidth="1"/>
    <col min="5" max="5" width="11.109375" style="1" bestFit="1" customWidth="1"/>
    <col min="6" max="8" width="10.44140625" style="1" bestFit="1" customWidth="1"/>
    <col min="9" max="10" width="11.109375" style="1" bestFit="1" customWidth="1"/>
    <col min="11" max="16384" width="8.44140625" style="1"/>
  </cols>
  <sheetData>
    <row r="1" spans="1:10">
      <c r="A1" s="251" t="s">
        <v>0</v>
      </c>
    </row>
    <row r="2" spans="1:10">
      <c r="A2" s="251"/>
    </row>
    <row r="3" spans="1:10" ht="14.4" thickBot="1">
      <c r="B3" s="84" t="s">
        <v>252</v>
      </c>
    </row>
    <row r="4" spans="1:10" ht="16.5" customHeight="1" thickBot="1">
      <c r="B4" s="85" t="s">
        <v>23</v>
      </c>
      <c r="C4" s="223" t="s">
        <v>2</v>
      </c>
      <c r="D4" s="225" t="s">
        <v>3</v>
      </c>
      <c r="E4" s="223" t="s">
        <v>4</v>
      </c>
      <c r="F4" s="225" t="s">
        <v>5</v>
      </c>
      <c r="G4" s="224" t="s">
        <v>6</v>
      </c>
      <c r="H4" s="224" t="s">
        <v>7</v>
      </c>
      <c r="I4" s="224" t="s">
        <v>24</v>
      </c>
      <c r="J4" s="223" t="s">
        <v>114</v>
      </c>
    </row>
    <row r="5" spans="1:10" ht="16.5" customHeight="1">
      <c r="B5" s="226" t="s">
        <v>118</v>
      </c>
      <c r="C5" s="227">
        <v>11832.573596756763</v>
      </c>
      <c r="D5" s="227">
        <v>11937.955459484267</v>
      </c>
      <c r="E5" s="227">
        <v>13161.969879500806</v>
      </c>
      <c r="F5" s="227">
        <v>14069.408230903799</v>
      </c>
      <c r="G5" s="227">
        <v>14845.423030476069</v>
      </c>
      <c r="H5" s="227">
        <v>15660.113149674096</v>
      </c>
      <c r="I5" s="227">
        <v>16555.829661404689</v>
      </c>
      <c r="J5" s="227">
        <v>17348.180548793684</v>
      </c>
    </row>
    <row r="6" spans="1:10" ht="16.5" customHeight="1">
      <c r="B6" s="228" t="s">
        <v>163</v>
      </c>
      <c r="C6" s="227"/>
      <c r="D6" s="227"/>
      <c r="E6" s="227">
        <v>46.060313167008644</v>
      </c>
      <c r="F6" s="227">
        <v>103.94129557149427</v>
      </c>
      <c r="G6" s="227">
        <v>87.532245630181933</v>
      </c>
      <c r="H6" s="227">
        <v>71.335679935495136</v>
      </c>
      <c r="I6" s="227">
        <v>53.909534925824119</v>
      </c>
      <c r="J6" s="227">
        <v>70.386292692148345</v>
      </c>
    </row>
    <row r="7" spans="1:10" ht="16.5" customHeight="1">
      <c r="B7" s="228" t="s">
        <v>164</v>
      </c>
      <c r="C7" s="227"/>
      <c r="D7" s="227"/>
      <c r="E7" s="227">
        <v>-246.77091960959478</v>
      </c>
      <c r="F7" s="227">
        <v>-554.12171915658473</v>
      </c>
      <c r="G7" s="227">
        <v>-661.80963317352325</v>
      </c>
      <c r="H7" s="227">
        <v>-715.56109831935282</v>
      </c>
      <c r="I7" s="227">
        <v>-786.73610404865576</v>
      </c>
      <c r="J7" s="227">
        <v>-854.75140981692493</v>
      </c>
    </row>
    <row r="8" spans="1:10" ht="16.5" customHeight="1">
      <c r="B8" s="228" t="s">
        <v>165</v>
      </c>
      <c r="C8" s="227"/>
      <c r="D8" s="227"/>
      <c r="E8" s="227">
        <v>0</v>
      </c>
      <c r="F8" s="227">
        <v>-14.683897347033053</v>
      </c>
      <c r="G8" s="227">
        <v>-38.362150195212962</v>
      </c>
      <c r="H8" s="227">
        <v>-60.360107730837626</v>
      </c>
      <c r="I8" s="227">
        <v>-67.46586236431358</v>
      </c>
      <c r="J8" s="227">
        <v>-71.59608784538068</v>
      </c>
    </row>
    <row r="9" spans="1:10" ht="16.5" customHeight="1">
      <c r="B9" s="228" t="s">
        <v>166</v>
      </c>
      <c r="C9" s="227"/>
      <c r="D9" s="227"/>
      <c r="E9" s="227">
        <v>40.820549810097873</v>
      </c>
      <c r="F9" s="227">
        <v>42.739264780673693</v>
      </c>
      <c r="G9" s="227">
        <v>44.549699051729476</v>
      </c>
      <c r="H9" s="227">
        <v>46.601633954320278</v>
      </c>
      <c r="I9" s="227">
        <v>50.140281992380551</v>
      </c>
      <c r="J9" s="227">
        <v>53.209098847477435</v>
      </c>
    </row>
    <row r="10" spans="1:10" ht="16.5" customHeight="1">
      <c r="B10" s="228" t="s">
        <v>167</v>
      </c>
      <c r="C10" s="227"/>
      <c r="D10" s="227"/>
      <c r="E10" s="227">
        <v>0</v>
      </c>
      <c r="F10" s="227">
        <v>-91.914792652005417</v>
      </c>
      <c r="G10" s="227">
        <v>-101.59478763393417</v>
      </c>
      <c r="H10" s="227">
        <v>-108.48655353803952</v>
      </c>
      <c r="I10" s="227">
        <v>-194.31589796860681</v>
      </c>
      <c r="J10" s="227">
        <v>-287.39902334631552</v>
      </c>
    </row>
    <row r="11" spans="1:10" ht="16.5" customHeight="1">
      <c r="B11" s="228" t="s">
        <v>168</v>
      </c>
      <c r="C11" s="227"/>
      <c r="D11" s="227"/>
      <c r="E11" s="227">
        <v>0</v>
      </c>
      <c r="F11" s="227">
        <v>8.8898413278893713</v>
      </c>
      <c r="G11" s="227">
        <v>31.450160580669035</v>
      </c>
      <c r="H11" s="227">
        <v>51.338591633630131</v>
      </c>
      <c r="I11" s="227">
        <v>61.345621775006293</v>
      </c>
      <c r="J11" s="227">
        <v>63.411126081515249</v>
      </c>
    </row>
    <row r="12" spans="1:10" ht="27.6">
      <c r="B12" s="229" t="s">
        <v>169</v>
      </c>
      <c r="C12" s="230">
        <v>11832.573596756763</v>
      </c>
      <c r="D12" s="227">
        <v>11937.955459484267</v>
      </c>
      <c r="E12" s="227">
        <v>13002.079822868318</v>
      </c>
      <c r="F12" s="227">
        <v>13564.258223428233</v>
      </c>
      <c r="G12" s="227">
        <v>14207.18856473598</v>
      </c>
      <c r="H12" s="227">
        <v>14944.981295609312</v>
      </c>
      <c r="I12" s="227">
        <v>15672.707235716323</v>
      </c>
      <c r="J12" s="227">
        <v>16321.4405454062</v>
      </c>
    </row>
    <row r="13" spans="1:10" ht="16.5" customHeight="1">
      <c r="B13" s="231" t="s">
        <v>170</v>
      </c>
      <c r="C13"/>
      <c r="D13" s="227"/>
      <c r="E13" s="227"/>
      <c r="F13" s="227">
        <v>106.39991852987441</v>
      </c>
      <c r="G13" s="227">
        <v>106.30306012477195</v>
      </c>
      <c r="H13" s="227">
        <v>111.0924235141847</v>
      </c>
      <c r="I13" s="227">
        <v>117.0998124730686</v>
      </c>
      <c r="J13" s="227">
        <v>123.90492425767661</v>
      </c>
    </row>
    <row r="14" spans="1:10" ht="27.6">
      <c r="B14" s="229" t="s">
        <v>171</v>
      </c>
      <c r="C14" s="230">
        <v>11832.573596756763</v>
      </c>
      <c r="D14" s="227">
        <v>11937.955459484267</v>
      </c>
      <c r="E14" s="227">
        <v>13002.079822868318</v>
      </c>
      <c r="F14" s="227">
        <v>13670.658141958107</v>
      </c>
      <c r="G14" s="227">
        <v>14313.491624860751</v>
      </c>
      <c r="H14" s="227">
        <v>15056.073719123497</v>
      </c>
      <c r="I14" s="227">
        <v>15789.807048189392</v>
      </c>
      <c r="J14" s="227">
        <v>16445.345469663876</v>
      </c>
    </row>
    <row r="15" spans="1:10" ht="15.6" customHeight="1" thickBot="1">
      <c r="B15" s="232" t="s">
        <v>172</v>
      </c>
      <c r="C15" s="233">
        <v>0</v>
      </c>
      <c r="D15" s="233"/>
      <c r="E15" s="233">
        <v>-159.89005663248827</v>
      </c>
      <c r="F15" s="233">
        <v>-398.75008894569146</v>
      </c>
      <c r="G15" s="233">
        <v>-531.931405615318</v>
      </c>
      <c r="H15" s="233">
        <v>-604.03943055059972</v>
      </c>
      <c r="I15" s="233">
        <v>-766.02261321529659</v>
      </c>
      <c r="J15" s="233">
        <v>-902.83507912980713</v>
      </c>
    </row>
    <row r="16" spans="1:10">
      <c r="B16" s="13" t="s">
        <v>22</v>
      </c>
    </row>
    <row r="17" spans="2:6">
      <c r="B17" s="182" t="s">
        <v>181</v>
      </c>
    </row>
    <row r="18" spans="2:6">
      <c r="B18" s="182" t="s">
        <v>180</v>
      </c>
      <c r="C18" s="182"/>
      <c r="D18" s="182"/>
      <c r="E18" s="182"/>
      <c r="F18" s="182"/>
    </row>
    <row r="19" spans="2:6">
      <c r="B19" s="13" t="s">
        <v>9</v>
      </c>
    </row>
  </sheetData>
  <mergeCells count="1">
    <mergeCell ref="A1:A2"/>
  </mergeCells>
  <hyperlinks>
    <hyperlink ref="A1:A2" location="Contents!A1" display="Return to Contents"/>
    <hyperlink ref="B17" r:id="rId1" display="HMRC (2021) Scottish Income Tax Outturn Statistics: 2019 to 2020"/>
    <hyperlink ref="B18" r:id="rId2"/>
  </hyperlinks>
  <pageMargins left="0.7" right="0.7" top="0.75" bottom="0.75" header="0.3" footer="0.3"/>
  <pageSetup paperSize="9" orientation="portrait" horizontalDpi="90" verticalDpi="9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7.44140625" style="1" customWidth="1"/>
    <col min="3" max="3" width="9.44140625" style="1" bestFit="1" customWidth="1"/>
    <col min="4" max="4" width="10.44140625" style="1" bestFit="1" customWidth="1"/>
    <col min="5" max="5" width="11.109375" style="1" bestFit="1" customWidth="1"/>
    <col min="6" max="8" width="10.44140625" style="1" bestFit="1" customWidth="1"/>
    <col min="9" max="10" width="11.109375" style="1" bestFit="1" customWidth="1"/>
    <col min="11" max="16384" width="8.44140625" style="1"/>
  </cols>
  <sheetData>
    <row r="1" spans="1:10">
      <c r="A1" s="251" t="s">
        <v>0</v>
      </c>
    </row>
    <row r="2" spans="1:10">
      <c r="A2" s="251"/>
    </row>
    <row r="3" spans="1:10" ht="14.4" thickBot="1">
      <c r="B3" s="84" t="s">
        <v>253</v>
      </c>
    </row>
    <row r="4" spans="1:10" ht="16.5" customHeight="1" thickBot="1">
      <c r="B4" s="85" t="s">
        <v>23</v>
      </c>
      <c r="C4" s="223" t="s">
        <v>2</v>
      </c>
      <c r="D4" s="225" t="s">
        <v>3</v>
      </c>
      <c r="E4" s="223" t="s">
        <v>4</v>
      </c>
      <c r="F4" s="225" t="s">
        <v>5</v>
      </c>
      <c r="G4" s="224" t="s">
        <v>6</v>
      </c>
      <c r="H4" s="224" t="s">
        <v>7</v>
      </c>
      <c r="I4" s="224" t="s">
        <v>24</v>
      </c>
      <c r="J4" s="223" t="s">
        <v>114</v>
      </c>
    </row>
    <row r="5" spans="1:10" ht="16.5" customHeight="1">
      <c r="B5" s="226" t="s">
        <v>118</v>
      </c>
      <c r="C5" s="230">
        <v>2752.8307370000002</v>
      </c>
      <c r="D5" s="250">
        <v>1816.1291309999999</v>
      </c>
      <c r="E5" s="227">
        <v>2073.4777328222676</v>
      </c>
      <c r="F5" s="227">
        <v>2926.7602197183137</v>
      </c>
      <c r="G5" s="227">
        <v>3280.2741290664326</v>
      </c>
      <c r="H5" s="227">
        <v>3284.6872083726657</v>
      </c>
      <c r="I5" s="227">
        <v>3262.9644305381071</v>
      </c>
      <c r="J5" s="227">
        <v>3434.7362715901713</v>
      </c>
    </row>
    <row r="6" spans="1:10" ht="16.5" customHeight="1">
      <c r="B6" s="228" t="s">
        <v>173</v>
      </c>
      <c r="C6" s="227"/>
      <c r="D6" s="227"/>
      <c r="E6" s="227"/>
      <c r="F6" s="227"/>
      <c r="G6" s="227">
        <v>-4.3066697530089186</v>
      </c>
      <c r="H6" s="227">
        <v>-88.4712213687244</v>
      </c>
      <c r="I6" s="227">
        <v>-17.611472128357036</v>
      </c>
      <c r="J6" s="227">
        <v>118.34472955308183</v>
      </c>
    </row>
    <row r="7" spans="1:10" ht="16.5" customHeight="1">
      <c r="B7" s="228" t="s">
        <v>179</v>
      </c>
      <c r="C7" s="227"/>
      <c r="D7" s="227"/>
      <c r="E7" s="227">
        <v>0</v>
      </c>
      <c r="F7" s="227">
        <v>11.616778166724544</v>
      </c>
      <c r="G7" s="227">
        <v>31.041710092480571</v>
      </c>
      <c r="H7" s="227">
        <v>41.966419793827299</v>
      </c>
      <c r="I7" s="227">
        <v>47.537001504494583</v>
      </c>
      <c r="J7" s="227">
        <v>50.568481879697174</v>
      </c>
    </row>
    <row r="8" spans="1:10" ht="16.5" customHeight="1">
      <c r="B8" s="228" t="s">
        <v>174</v>
      </c>
      <c r="C8" s="227"/>
      <c r="D8" s="227"/>
      <c r="E8" s="227">
        <v>-30.426775381394691</v>
      </c>
      <c r="F8" s="227">
        <v>-32.578832312079612</v>
      </c>
      <c r="G8" s="227">
        <v>-31.232554772184812</v>
      </c>
      <c r="H8" s="227">
        <v>-29.064947441327604</v>
      </c>
      <c r="I8" s="227">
        <v>-20.878257393113017</v>
      </c>
      <c r="J8" s="227">
        <v>-41.146748557194314</v>
      </c>
    </row>
    <row r="9" spans="1:10" ht="16.5" customHeight="1">
      <c r="B9" s="228" t="s">
        <v>178</v>
      </c>
      <c r="C9" s="227"/>
      <c r="D9" s="227"/>
      <c r="E9" s="227">
        <v>39.82835182133249</v>
      </c>
      <c r="F9" s="227">
        <v>0</v>
      </c>
      <c r="G9" s="227">
        <v>0</v>
      </c>
      <c r="H9" s="227">
        <v>0</v>
      </c>
      <c r="I9" s="227">
        <v>0</v>
      </c>
      <c r="J9" s="227">
        <v>0</v>
      </c>
    </row>
    <row r="10" spans="1:10" ht="27.6">
      <c r="B10" s="229" t="s">
        <v>175</v>
      </c>
      <c r="C10" s="230">
        <v>2752.8307370000002</v>
      </c>
      <c r="D10" s="249">
        <v>1816.1291309999999</v>
      </c>
      <c r="E10" s="227">
        <v>2082.8793092622059</v>
      </c>
      <c r="F10" s="227">
        <v>2900.7524962005946</v>
      </c>
      <c r="G10" s="227">
        <v>3273.6099479670524</v>
      </c>
      <c r="H10" s="227">
        <v>3209.1188079978833</v>
      </c>
      <c r="I10" s="227">
        <v>3272.0142753905834</v>
      </c>
      <c r="J10" s="227">
        <v>3562.5067586430764</v>
      </c>
    </row>
    <row r="11" spans="1:10" ht="16.5" customHeight="1">
      <c r="B11" s="228" t="s">
        <v>176</v>
      </c>
      <c r="C11" s="227"/>
      <c r="D11" s="227"/>
      <c r="E11" s="227"/>
      <c r="F11" s="227">
        <v>-96.417438394381563</v>
      </c>
      <c r="G11" s="227">
        <v>-43.059723358878728</v>
      </c>
      <c r="H11" s="227">
        <v>-41.657233073791758</v>
      </c>
      <c r="I11" s="227">
        <v>-41.476198654229847</v>
      </c>
      <c r="J11" s="227">
        <v>-43.922576682904037</v>
      </c>
    </row>
    <row r="12" spans="1:10" ht="27.6">
      <c r="B12" s="229" t="s">
        <v>171</v>
      </c>
      <c r="C12" s="230">
        <v>2752.8307370000002</v>
      </c>
      <c r="D12" s="249">
        <v>1816.1291309999999</v>
      </c>
      <c r="E12" s="227">
        <v>2082.8793092622059</v>
      </c>
      <c r="F12" s="227">
        <v>2809.3807271785772</v>
      </c>
      <c r="G12" s="227">
        <v>3232.7168912748402</v>
      </c>
      <c r="H12" s="227">
        <v>3167.4602262826493</v>
      </c>
      <c r="I12" s="227">
        <v>3230.5355038669018</v>
      </c>
      <c r="J12" s="227">
        <v>3518.580157782852</v>
      </c>
    </row>
    <row r="13" spans="1:10" ht="16.5" customHeight="1" thickBot="1">
      <c r="B13" s="234" t="s">
        <v>177</v>
      </c>
      <c r="C13" s="233">
        <v>0</v>
      </c>
      <c r="D13" s="233">
        <v>0</v>
      </c>
      <c r="E13" s="233">
        <v>9.4015764399382533</v>
      </c>
      <c r="F13" s="233">
        <v>-117.37949253973648</v>
      </c>
      <c r="G13" s="233">
        <v>-47.557237791592343</v>
      </c>
      <c r="H13" s="233">
        <v>-117.22698209001646</v>
      </c>
      <c r="I13" s="233">
        <v>-32.428926671205318</v>
      </c>
      <c r="J13" s="233">
        <v>83.843886192680657</v>
      </c>
    </row>
    <row r="14" spans="1:10">
      <c r="B14" s="13" t="s">
        <v>22</v>
      </c>
    </row>
    <row r="15" spans="1:10">
      <c r="B15" s="182" t="s">
        <v>182</v>
      </c>
    </row>
    <row r="16" spans="1:10">
      <c r="B16" s="182" t="s">
        <v>180</v>
      </c>
    </row>
    <row r="17" spans="2:2">
      <c r="B17" s="13" t="s">
        <v>9</v>
      </c>
    </row>
  </sheetData>
  <mergeCells count="1">
    <mergeCell ref="A1:A2"/>
  </mergeCells>
  <hyperlinks>
    <hyperlink ref="B15" r:id="rId1"/>
    <hyperlink ref="B16" r:id="rId2"/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>
      <selection sqref="A1:A2"/>
    </sheetView>
  </sheetViews>
  <sheetFormatPr defaultColWidth="8.44140625" defaultRowHeight="13.8"/>
  <cols>
    <col min="1" max="1" width="10" style="1" customWidth="1"/>
    <col min="2" max="2" width="61.109375" style="1" customWidth="1"/>
    <col min="3" max="9" width="11.44140625" style="1" customWidth="1"/>
    <col min="10" max="16384" width="8.44140625" style="1"/>
  </cols>
  <sheetData>
    <row r="1" spans="1:9">
      <c r="A1" s="251" t="s">
        <v>0</v>
      </c>
      <c r="C1" s="178"/>
      <c r="D1" s="178"/>
      <c r="E1" s="178"/>
      <c r="F1" s="178"/>
      <c r="G1" s="178"/>
      <c r="H1" s="178"/>
      <c r="I1" s="178"/>
    </row>
    <row r="2" spans="1:9">
      <c r="A2" s="251"/>
      <c r="C2" s="178"/>
      <c r="D2" s="178"/>
      <c r="E2" s="178"/>
      <c r="F2" s="178"/>
      <c r="G2" s="178"/>
      <c r="H2" s="178"/>
      <c r="I2" s="178"/>
    </row>
    <row r="3" spans="1:9">
      <c r="B3" s="7" t="s">
        <v>229</v>
      </c>
      <c r="C3" s="179"/>
      <c r="D3" s="179"/>
      <c r="E3" s="179"/>
      <c r="F3" s="179"/>
      <c r="G3" s="179"/>
      <c r="H3" s="179"/>
      <c r="I3" s="179"/>
    </row>
    <row r="4" spans="1:9" ht="16.5" customHeight="1">
      <c r="B4" s="8" t="s">
        <v>23</v>
      </c>
      <c r="C4" s="114" t="s">
        <v>115</v>
      </c>
      <c r="D4" s="9" t="s">
        <v>4</v>
      </c>
      <c r="E4" s="114" t="s">
        <v>5</v>
      </c>
      <c r="F4" s="113" t="s">
        <v>139</v>
      </c>
      <c r="G4" s="113" t="s">
        <v>7</v>
      </c>
      <c r="H4" s="113" t="s">
        <v>24</v>
      </c>
      <c r="I4" s="113" t="s">
        <v>114</v>
      </c>
    </row>
    <row r="5" spans="1:9" ht="15" customHeight="1">
      <c r="B5" s="147" t="s">
        <v>93</v>
      </c>
      <c r="C5" s="144">
        <v>1689.0093660000002</v>
      </c>
      <c r="D5" s="132">
        <v>1403.6344981168131</v>
      </c>
      <c r="E5" s="132">
        <v>766.27439758151365</v>
      </c>
      <c r="F5" s="132">
        <v>654.08993830065515</v>
      </c>
      <c r="G5" s="132">
        <v>674.31635583886055</v>
      </c>
      <c r="H5" s="132">
        <v>694.05212222679222</v>
      </c>
      <c r="I5" s="132">
        <v>714.99878995810138</v>
      </c>
    </row>
    <row r="6" spans="1:9" ht="15" customHeight="1">
      <c r="B6" s="126" t="s">
        <v>146</v>
      </c>
      <c r="C6" s="144">
        <v>76.437916999999999</v>
      </c>
      <c r="D6" s="132">
        <v>88.763910221790255</v>
      </c>
      <c r="E6" s="132">
        <v>95.771208191119342</v>
      </c>
      <c r="F6" s="132"/>
      <c r="G6" s="132"/>
      <c r="H6" s="132"/>
      <c r="I6" s="132"/>
    </row>
    <row r="7" spans="1:9" ht="15" customHeight="1">
      <c r="B7" s="126" t="s">
        <v>147</v>
      </c>
      <c r="C7" s="144">
        <v>2.321383</v>
      </c>
      <c r="D7" s="132">
        <v>2.6244869999999998</v>
      </c>
      <c r="E7" s="132">
        <v>3.305530076957365</v>
      </c>
      <c r="F7" s="132">
        <v>3.4549252616008919</v>
      </c>
      <c r="G7" s="132">
        <v>3.5617727249141504</v>
      </c>
      <c r="H7" s="132">
        <v>3.6663353796999916</v>
      </c>
      <c r="I7" s="132">
        <v>3.7776020763754299</v>
      </c>
    </row>
    <row r="8" spans="1:9" ht="15" customHeight="1">
      <c r="B8" s="126" t="s">
        <v>148</v>
      </c>
      <c r="C8" s="144">
        <v>27.402408999999999</v>
      </c>
      <c r="D8" s="132">
        <v>27.416022999999999</v>
      </c>
      <c r="E8" s="132">
        <v>27.811158031536682</v>
      </c>
      <c r="F8" s="132">
        <v>29.05255062075987</v>
      </c>
      <c r="G8" s="132">
        <v>29.933351998268304</v>
      </c>
      <c r="H8" s="132">
        <v>30.79202315659607</v>
      </c>
      <c r="I8" s="132">
        <v>31.702621782451928</v>
      </c>
    </row>
    <row r="9" spans="1:9" ht="15" customHeight="1">
      <c r="B9" s="126" t="s">
        <v>149</v>
      </c>
      <c r="C9" s="144">
        <v>201.438997</v>
      </c>
      <c r="D9" s="132">
        <v>197.48931999999999</v>
      </c>
      <c r="E9" s="132">
        <v>192.17031752607403</v>
      </c>
      <c r="F9" s="132">
        <v>200.8207383781033</v>
      </c>
      <c r="G9" s="132">
        <v>206.98505273503892</v>
      </c>
      <c r="H9" s="132">
        <v>213.0070376344255</v>
      </c>
      <c r="I9" s="132">
        <v>219.40514893219157</v>
      </c>
    </row>
    <row r="10" spans="1:9" ht="15" customHeight="1">
      <c r="B10" s="126" t="s">
        <v>95</v>
      </c>
      <c r="C10" s="144">
        <v>3.9218739999999999</v>
      </c>
      <c r="D10" s="132">
        <v>3.8112010000000001</v>
      </c>
      <c r="E10" s="132">
        <v>4.3385317439906812</v>
      </c>
      <c r="F10" s="132">
        <v>4.5320236413074682</v>
      </c>
      <c r="G10" s="132">
        <v>4.6692356824052528</v>
      </c>
      <c r="H10" s="132">
        <v>4.8029645756743822</v>
      </c>
      <c r="I10" s="132">
        <v>4.9447466373773423</v>
      </c>
    </row>
    <row r="11" spans="1:9" ht="15" customHeight="1">
      <c r="B11" s="126" t="s">
        <v>150</v>
      </c>
      <c r="C11" s="144">
        <v>64.265624000000003</v>
      </c>
      <c r="D11" s="132">
        <v>63.866667999999997</v>
      </c>
      <c r="E11" s="132">
        <v>64.727073591780552</v>
      </c>
      <c r="F11" s="132">
        <v>67.616811219096618</v>
      </c>
      <c r="G11" s="132">
        <v>69.66740900898391</v>
      </c>
      <c r="H11" s="132">
        <v>71.666603875763656</v>
      </c>
      <c r="I11" s="132">
        <v>73.78681138523406</v>
      </c>
    </row>
    <row r="12" spans="1:9" ht="15" customHeight="1">
      <c r="B12" s="126" t="s">
        <v>96</v>
      </c>
      <c r="C12" s="144">
        <v>1.2967089999999999</v>
      </c>
      <c r="D12" s="132">
        <v>1.31087</v>
      </c>
      <c r="E12" s="132">
        <v>1.347910348478452</v>
      </c>
      <c r="F12" s="132">
        <v>1.4098522404272251</v>
      </c>
      <c r="G12" s="132">
        <v>1.4536586218645515</v>
      </c>
      <c r="H12" s="132">
        <v>1.4963059541504251</v>
      </c>
      <c r="I12" s="132">
        <v>1.5414799534717156</v>
      </c>
    </row>
    <row r="13" spans="1:9" ht="15" customHeight="1">
      <c r="B13" s="126" t="s">
        <v>151</v>
      </c>
      <c r="C13" s="144">
        <v>279.44104700000003</v>
      </c>
      <c r="D13" s="132">
        <v>277.81033572905392</v>
      </c>
      <c r="E13" s="132">
        <v>274.46420313881362</v>
      </c>
      <c r="F13" s="132">
        <v>287.18009209673113</v>
      </c>
      <c r="G13" s="132">
        <v>296.21114813531898</v>
      </c>
      <c r="H13" s="132">
        <v>305.02137805094191</v>
      </c>
      <c r="I13" s="132">
        <v>314.37087932035672</v>
      </c>
    </row>
    <row r="14" spans="1:9" ht="15" customHeight="1">
      <c r="B14" s="126" t="s">
        <v>103</v>
      </c>
      <c r="C14" s="144">
        <v>6.4385120000000002</v>
      </c>
      <c r="D14" s="132">
        <v>7.7761079999999998</v>
      </c>
      <c r="E14" s="132">
        <v>7.9298750715535586</v>
      </c>
      <c r="F14" s="132">
        <v>8.2835354026564136</v>
      </c>
      <c r="G14" s="132">
        <v>8.5343286222117154</v>
      </c>
      <c r="H14" s="132">
        <v>8.7787554190307429</v>
      </c>
      <c r="I14" s="132">
        <v>9.037901624022572</v>
      </c>
    </row>
    <row r="15" spans="1:9" ht="15" customHeight="1">
      <c r="B15" s="126" t="s">
        <v>97</v>
      </c>
      <c r="C15" s="144">
        <v>0.59674799999999995</v>
      </c>
      <c r="D15" s="132">
        <v>0.523227</v>
      </c>
      <c r="E15" s="132">
        <v>0.53357344626177439</v>
      </c>
      <c r="F15" s="132">
        <v>0.55737000799445002</v>
      </c>
      <c r="G15" s="132">
        <v>0.57424500302901771</v>
      </c>
      <c r="H15" s="132">
        <v>0.59069162383459672</v>
      </c>
      <c r="I15" s="132">
        <v>0.60812866192605075</v>
      </c>
    </row>
    <row r="16" spans="1:9" ht="15" customHeight="1">
      <c r="B16" s="126" t="s">
        <v>98</v>
      </c>
      <c r="C16" s="144">
        <v>0.78700499999999995</v>
      </c>
      <c r="D16" s="132">
        <v>0.75639699999999999</v>
      </c>
      <c r="E16" s="132">
        <v>0.77135421916695313</v>
      </c>
      <c r="F16" s="132">
        <v>0.80575544063471127</v>
      </c>
      <c r="G16" s="132">
        <v>0.8301505800658987</v>
      </c>
      <c r="H16" s="132">
        <v>0.85392644529739015</v>
      </c>
      <c r="I16" s="132">
        <v>0.87913409570775036</v>
      </c>
    </row>
    <row r="17" spans="2:11" ht="15" customHeight="1">
      <c r="B17" s="126" t="s">
        <v>99</v>
      </c>
      <c r="C17" s="144">
        <v>2.7050999999999999E-2</v>
      </c>
      <c r="D17" s="132">
        <v>1.183E-2</v>
      </c>
      <c r="E17" s="132">
        <v>1.3423355547087832</v>
      </c>
      <c r="F17" s="132">
        <v>0</v>
      </c>
      <c r="G17" s="132"/>
      <c r="H17" s="132"/>
      <c r="I17" s="132"/>
    </row>
    <row r="18" spans="2:11" ht="15" customHeight="1">
      <c r="B18" s="126" t="s">
        <v>100</v>
      </c>
      <c r="C18" s="144">
        <v>9.3749999999999997E-3</v>
      </c>
      <c r="D18" s="132">
        <v>8.5400000000000005E-4</v>
      </c>
      <c r="E18" s="132">
        <v>2.268987905164806E-2</v>
      </c>
      <c r="F18" s="132">
        <v>0</v>
      </c>
      <c r="G18" s="132"/>
      <c r="H18" s="132"/>
      <c r="I18" s="132"/>
    </row>
    <row r="19" spans="2:11" ht="15" customHeight="1">
      <c r="B19" s="126" t="s">
        <v>101</v>
      </c>
      <c r="C19" s="144">
        <v>9.6007920000000002</v>
      </c>
      <c r="D19" s="132">
        <v>9.4497169999999997</v>
      </c>
      <c r="E19" s="132">
        <v>9.6459483017315115</v>
      </c>
      <c r="F19" s="132">
        <v>10.076142881016738</v>
      </c>
      <c r="G19" s="132">
        <v>10.381209279721215</v>
      </c>
      <c r="H19" s="132">
        <v>10.67853152306045</v>
      </c>
      <c r="I19" s="132">
        <v>10.993758544089847</v>
      </c>
    </row>
    <row r="20" spans="2:11" ht="15" customHeight="1">
      <c r="B20" s="126" t="s">
        <v>152</v>
      </c>
      <c r="C20" s="144">
        <v>10.285617</v>
      </c>
      <c r="D20" s="132">
        <v>7.0867230000000001</v>
      </c>
      <c r="E20" s="132">
        <v>22.245445819033456</v>
      </c>
      <c r="F20" s="132">
        <v>36.364680351579999</v>
      </c>
      <c r="G20" s="132">
        <v>37.465661372382733</v>
      </c>
      <c r="H20" s="132">
        <v>38.538693828166544</v>
      </c>
      <c r="I20" s="132">
        <v>39.676344414633633</v>
      </c>
    </row>
    <row r="21" spans="2:11" ht="15" customHeight="1">
      <c r="B21" s="126" t="s">
        <v>104</v>
      </c>
      <c r="C21" s="144">
        <v>3.2065359999999998</v>
      </c>
      <c r="D21" s="132">
        <v>2.3469139999999999</v>
      </c>
      <c r="E21" s="132">
        <v>2.534269176159464</v>
      </c>
      <c r="F21" s="132">
        <v>2.6472937153680904</v>
      </c>
      <c r="G21" s="132">
        <v>2.7274434680658057</v>
      </c>
      <c r="H21" s="132">
        <v>2.8055586075120691</v>
      </c>
      <c r="I21" s="132">
        <v>2.8883778491146774</v>
      </c>
    </row>
    <row r="22" spans="2:11" ht="15" customHeight="1">
      <c r="B22" s="126" t="s">
        <v>102</v>
      </c>
      <c r="C22" s="144">
        <v>4.2139999999999999E-3</v>
      </c>
      <c r="D22" s="132">
        <v>1.4213999999999999E-2</v>
      </c>
      <c r="E22" s="132">
        <v>1.4495071862050049E-2</v>
      </c>
      <c r="F22" s="132">
        <v>1.5141529954748347E-2</v>
      </c>
      <c r="G22" s="132">
        <v>1.5599956563889973E-2</v>
      </c>
      <c r="H22" s="132">
        <v>1.6046745946185804E-2</v>
      </c>
      <c r="I22" s="132">
        <v>1.6520441033465182E-2</v>
      </c>
    </row>
    <row r="23" spans="2:11" ht="15" customHeight="1">
      <c r="B23" s="126" t="s">
        <v>138</v>
      </c>
      <c r="C23" s="144">
        <v>0</v>
      </c>
      <c r="D23" s="132">
        <v>0.01</v>
      </c>
      <c r="E23" s="132">
        <v>0.13778927244356465</v>
      </c>
      <c r="F23" s="132">
        <v>0.14393446379590025</v>
      </c>
      <c r="G23" s="132">
        <v>0.148292239289775</v>
      </c>
      <c r="H23" s="132">
        <v>0.1525393920122966</v>
      </c>
      <c r="I23" s="132">
        <v>0.1570423087316819</v>
      </c>
    </row>
    <row r="24" spans="2:11" ht="15" customHeight="1">
      <c r="B24" s="126" t="s">
        <v>105</v>
      </c>
      <c r="C24" s="144">
        <v>0.22085099999999999</v>
      </c>
      <c r="D24" s="132">
        <v>0.33193099999999998</v>
      </c>
      <c r="E24" s="132">
        <v>0.33849470228240713</v>
      </c>
      <c r="F24" s="132">
        <v>0.35359104962780169</v>
      </c>
      <c r="G24" s="132">
        <v>0.36429641073649655</v>
      </c>
      <c r="H24" s="132">
        <v>0.37473001468013223</v>
      </c>
      <c r="I24" s="132">
        <v>0.38579193138308221</v>
      </c>
    </row>
    <row r="25" spans="2:11" ht="15" customHeight="1">
      <c r="B25" s="130" t="s">
        <v>106</v>
      </c>
      <c r="C25" s="144"/>
      <c r="D25" s="132">
        <v>0.29399999999999998</v>
      </c>
      <c r="E25" s="132">
        <v>0.52290000000000003</v>
      </c>
      <c r="F25" s="132">
        <v>0.77549999999999997</v>
      </c>
      <c r="G25" s="132">
        <v>0.79349999999999998</v>
      </c>
      <c r="H25" s="132">
        <v>0.81</v>
      </c>
      <c r="I25" s="132">
        <v>0.82650000000000012</v>
      </c>
      <c r="K25" s="19"/>
    </row>
    <row r="26" spans="2:11" ht="15" customHeight="1">
      <c r="B26" s="130" t="s">
        <v>116</v>
      </c>
      <c r="C26" s="144">
        <v>60.078145999999997</v>
      </c>
      <c r="D26" s="132"/>
      <c r="E26" s="132"/>
      <c r="F26" s="132"/>
      <c r="G26" s="132"/>
      <c r="H26" s="132"/>
      <c r="I26" s="132"/>
    </row>
    <row r="27" spans="2:11" ht="15" customHeight="1">
      <c r="B27" s="130" t="s">
        <v>153</v>
      </c>
      <c r="C27" s="144">
        <v>941.22855900000002</v>
      </c>
      <c r="D27" s="132">
        <v>711.93976816596899</v>
      </c>
      <c r="E27" s="132">
        <v>56.299294418507699</v>
      </c>
      <c r="F27" s="132"/>
      <c r="G27" s="132"/>
      <c r="H27" s="132"/>
      <c r="I27" s="132"/>
    </row>
    <row r="28" spans="2:11" ht="15" customHeight="1">
      <c r="B28" s="147" t="s">
        <v>154</v>
      </c>
      <c r="C28" s="144">
        <v>35.130046</v>
      </c>
      <c r="D28" s="132">
        <v>34.187319000000002</v>
      </c>
      <c r="E28" s="132">
        <v>35.514640402876566</v>
      </c>
      <c r="F28" s="132">
        <v>37.107267059490631</v>
      </c>
      <c r="G28" s="132">
        <v>38.238848588898911</v>
      </c>
      <c r="H28" s="132">
        <v>39.342756723633158</v>
      </c>
      <c r="I28" s="132">
        <v>40.514150553625107</v>
      </c>
    </row>
    <row r="29" spans="2:11" ht="15" customHeight="1">
      <c r="B29" s="126" t="s">
        <v>107</v>
      </c>
      <c r="C29" s="144">
        <v>0</v>
      </c>
      <c r="D29" s="132">
        <v>7.9723000000000002E-2</v>
      </c>
      <c r="E29" s="132">
        <v>8.1299466304925863E-2</v>
      </c>
      <c r="F29" s="132">
        <v>8.4925298479133438E-2</v>
      </c>
      <c r="G29" s="132">
        <v>8.749650606043341E-2</v>
      </c>
      <c r="H29" s="132">
        <v>9.0002443159404172E-2</v>
      </c>
      <c r="I29" s="132">
        <v>9.2659288061836556E-2</v>
      </c>
    </row>
    <row r="30" spans="2:11" ht="15" customHeight="1">
      <c r="B30" s="126" t="s">
        <v>155</v>
      </c>
      <c r="C30" s="144">
        <v>21.750495000000001</v>
      </c>
      <c r="D30" s="132">
        <v>20.977568999999999</v>
      </c>
      <c r="E30" s="132">
        <v>21.540515386851865</v>
      </c>
      <c r="F30" s="132">
        <v>22.506456750967558</v>
      </c>
      <c r="G30" s="132">
        <v>23.193858346978999</v>
      </c>
      <c r="H30" s="132">
        <v>23.864951173247768</v>
      </c>
      <c r="I30" s="132">
        <v>24.577544224967525</v>
      </c>
    </row>
    <row r="31" spans="2:11" ht="15" customHeight="1">
      <c r="B31" s="126" t="s">
        <v>95</v>
      </c>
      <c r="C31" s="144">
        <v>10.854517</v>
      </c>
      <c r="D31" s="132">
        <v>10.633656</v>
      </c>
      <c r="E31" s="132">
        <v>11.339869583898871</v>
      </c>
      <c r="F31" s="132">
        <v>11.845610468278171</v>
      </c>
      <c r="G31" s="132">
        <v>12.204249460270018</v>
      </c>
      <c r="H31" s="132">
        <v>12.55378434874272</v>
      </c>
      <c r="I31" s="132">
        <v>12.924368266049497</v>
      </c>
    </row>
    <row r="32" spans="2:11" ht="15" customHeight="1">
      <c r="B32" s="126" t="s">
        <v>96</v>
      </c>
      <c r="C32" s="144">
        <v>2.5250339999999998</v>
      </c>
      <c r="D32" s="132">
        <v>2.4963709999999999</v>
      </c>
      <c r="E32" s="132">
        <v>2.552955965820896</v>
      </c>
      <c r="F32" s="132">
        <v>2.6702745417657718</v>
      </c>
      <c r="G32" s="132">
        <v>2.7532442755894571</v>
      </c>
      <c r="H32" s="132">
        <v>2.8340187584832703</v>
      </c>
      <c r="I32" s="132">
        <v>2.9195787745462534</v>
      </c>
    </row>
    <row r="33" spans="2:11" ht="15" customHeight="1" thickBot="1">
      <c r="B33" s="117" t="s">
        <v>94</v>
      </c>
      <c r="C33" s="145">
        <v>1724.1394120000002</v>
      </c>
      <c r="D33" s="146">
        <v>1437.8218171168132</v>
      </c>
      <c r="E33" s="146">
        <v>801.78903798439023</v>
      </c>
      <c r="F33" s="146">
        <v>691.19720536014574</v>
      </c>
      <c r="G33" s="146">
        <v>712.55520442775946</v>
      </c>
      <c r="H33" s="146">
        <v>733.39487895042544</v>
      </c>
      <c r="I33" s="146">
        <v>755.51294051172647</v>
      </c>
    </row>
    <row r="34" spans="2:11" ht="11.85" customHeight="1">
      <c r="B34" s="174" t="s">
        <v>117</v>
      </c>
      <c r="C34" s="175"/>
      <c r="D34" s="175"/>
      <c r="E34" s="175"/>
      <c r="F34" s="175"/>
      <c r="G34" s="175"/>
      <c r="H34" s="175"/>
      <c r="I34" s="175"/>
      <c r="J34" s="176"/>
    </row>
    <row r="35" spans="2:11" ht="11.85" customHeight="1">
      <c r="B35" s="257" t="s">
        <v>197</v>
      </c>
      <c r="C35" s="257"/>
      <c r="D35" s="257"/>
      <c r="E35" s="258"/>
      <c r="F35" s="258"/>
      <c r="G35" s="258"/>
      <c r="H35" s="258"/>
      <c r="I35" s="176"/>
      <c r="J35" s="176"/>
    </row>
    <row r="36" spans="2:11" ht="11.85" customHeight="1">
      <c r="B36" s="193" t="s">
        <v>140</v>
      </c>
      <c r="C36" s="190"/>
      <c r="D36" s="190"/>
      <c r="E36" s="191"/>
      <c r="F36" s="191"/>
      <c r="G36" s="191"/>
      <c r="H36" s="191"/>
      <c r="I36" s="176"/>
      <c r="J36" s="176"/>
    </row>
    <row r="37" spans="2:11" ht="12.3" customHeight="1">
      <c r="B37" s="257" t="s">
        <v>141</v>
      </c>
      <c r="C37" s="257"/>
      <c r="D37" s="257"/>
      <c r="E37" s="257"/>
      <c r="F37" s="257"/>
      <c r="G37" s="257"/>
      <c r="H37" s="257"/>
      <c r="I37" s="257"/>
      <c r="J37" s="257"/>
      <c r="K37" s="13"/>
    </row>
    <row r="38" spans="2:11" ht="24" customHeight="1">
      <c r="B38" s="257" t="s">
        <v>183</v>
      </c>
      <c r="C38" s="257"/>
      <c r="D38" s="257"/>
      <c r="E38" s="257"/>
      <c r="F38" s="257"/>
      <c r="G38" s="257"/>
      <c r="H38" s="257"/>
      <c r="I38" s="257"/>
      <c r="J38" s="257"/>
      <c r="K38" s="13"/>
    </row>
    <row r="39" spans="2:11" ht="12.3" customHeight="1">
      <c r="B39" s="175" t="s">
        <v>142</v>
      </c>
      <c r="C39" s="175"/>
      <c r="D39" s="175"/>
      <c r="E39" s="175"/>
      <c r="F39" s="177"/>
      <c r="G39" s="177"/>
      <c r="H39" s="177"/>
      <c r="I39" s="176"/>
      <c r="J39" s="176"/>
      <c r="K39" s="13"/>
    </row>
    <row r="40" spans="2:11" ht="24" customHeight="1">
      <c r="B40" s="257" t="s">
        <v>143</v>
      </c>
      <c r="C40" s="257"/>
      <c r="D40" s="257"/>
      <c r="E40" s="257"/>
      <c r="F40" s="257"/>
      <c r="G40" s="257"/>
      <c r="H40" s="257"/>
      <c r="I40" s="257"/>
      <c r="J40" s="257"/>
      <c r="K40" s="13"/>
    </row>
    <row r="41" spans="2:11" ht="36" customHeight="1">
      <c r="B41" s="257" t="s">
        <v>144</v>
      </c>
      <c r="C41" s="257"/>
      <c r="D41" s="257"/>
      <c r="E41" s="257"/>
      <c r="F41" s="257"/>
      <c r="G41" s="257"/>
      <c r="H41" s="257"/>
      <c r="I41" s="257"/>
      <c r="J41" s="257"/>
      <c r="K41" s="13"/>
    </row>
    <row r="42" spans="2:11" ht="12.3" customHeight="1">
      <c r="B42" s="13" t="s">
        <v>145</v>
      </c>
      <c r="C42" s="13"/>
      <c r="D42" s="13"/>
      <c r="E42" s="13"/>
      <c r="F42" s="13"/>
      <c r="G42" s="13"/>
      <c r="H42" s="13"/>
      <c r="I42" s="13"/>
      <c r="J42" s="13"/>
      <c r="K42" s="13"/>
    </row>
  </sheetData>
  <mergeCells count="7">
    <mergeCell ref="B41:J41"/>
    <mergeCell ref="A1:A2"/>
    <mergeCell ref="B40:J40"/>
    <mergeCell ref="B35:D35"/>
    <mergeCell ref="E35:H35"/>
    <mergeCell ref="B37:J37"/>
    <mergeCell ref="B38:J38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254</v>
      </c>
    </row>
    <row r="4" spans="1:10" ht="16.5" customHeight="1">
      <c r="B4" s="8" t="s">
        <v>23</v>
      </c>
      <c r="C4" s="135" t="s">
        <v>3</v>
      </c>
      <c r="D4" s="9" t="s">
        <v>4</v>
      </c>
      <c r="E4" s="135" t="s">
        <v>5</v>
      </c>
      <c r="F4" s="134" t="s">
        <v>6</v>
      </c>
      <c r="G4" s="134" t="s">
        <v>7</v>
      </c>
      <c r="H4" s="134" t="s">
        <v>24</v>
      </c>
    </row>
    <row r="5" spans="1:10" ht="16.2" customHeight="1">
      <c r="B5" s="147" t="s">
        <v>31</v>
      </c>
      <c r="C5" s="132">
        <v>251.45520994057009</v>
      </c>
      <c r="D5" s="132">
        <v>299.27246963490268</v>
      </c>
      <c r="E5" s="132">
        <v>325.49369040898154</v>
      </c>
      <c r="F5" s="132">
        <v>347.15155125298702</v>
      </c>
      <c r="G5" s="132">
        <v>371.87837997526981</v>
      </c>
      <c r="H5" s="132">
        <v>398.43307791239187</v>
      </c>
    </row>
    <row r="6" spans="1:10" ht="16.2" customHeight="1">
      <c r="B6" s="15" t="s">
        <v>21</v>
      </c>
      <c r="C6" s="132"/>
      <c r="D6" s="132">
        <v>22.872206748121073</v>
      </c>
      <c r="E6" s="132">
        <v>29.007197815961945</v>
      </c>
      <c r="F6" s="132">
        <v>38.731919368714728</v>
      </c>
      <c r="G6" s="132">
        <v>45.012007409369517</v>
      </c>
      <c r="H6" s="132">
        <v>48.267919455662309</v>
      </c>
      <c r="J6" s="19"/>
    </row>
    <row r="7" spans="1:10" ht="16.2" customHeight="1">
      <c r="B7" s="15" t="s">
        <v>20</v>
      </c>
      <c r="C7" s="132"/>
      <c r="D7" s="132">
        <v>14.689653518511591</v>
      </c>
      <c r="E7" s="132">
        <v>0.45871331461711407</v>
      </c>
      <c r="F7" s="132">
        <v>-1.6595490516272662</v>
      </c>
      <c r="G7" s="132">
        <v>-3.4236692912152762</v>
      </c>
      <c r="H7" s="132">
        <v>-5.0682617722435452</v>
      </c>
    </row>
    <row r="8" spans="1:10" ht="16.2" customHeight="1">
      <c r="B8" s="15" t="s">
        <v>86</v>
      </c>
      <c r="C8" s="132">
        <v>7.6304230371021333</v>
      </c>
      <c r="D8" s="132">
        <v>46.262591386455995</v>
      </c>
      <c r="E8" s="132">
        <v>38.695638097617405</v>
      </c>
      <c r="F8" s="132">
        <v>41.210214533209808</v>
      </c>
      <c r="G8" s="132">
        <v>44.459343009869997</v>
      </c>
      <c r="H8" s="132">
        <v>48.392851812075264</v>
      </c>
    </row>
    <row r="9" spans="1:10" ht="16.2" customHeight="1">
      <c r="B9" s="15" t="s">
        <v>156</v>
      </c>
      <c r="C9" s="132"/>
      <c r="D9" s="132">
        <v>-2.6250866767474577</v>
      </c>
      <c r="E9" s="132">
        <v>-3.7465320345115174</v>
      </c>
      <c r="F9" s="132">
        <v>-4.9861122333298908</v>
      </c>
      <c r="G9" s="132">
        <v>-6.9922392701633385</v>
      </c>
      <c r="H9" s="132">
        <v>-9.8838711872992349</v>
      </c>
    </row>
    <row r="10" spans="1:10" ht="16.2" customHeight="1">
      <c r="B10" s="147" t="s">
        <v>199</v>
      </c>
      <c r="C10" s="144">
        <v>259.60000000000002</v>
      </c>
      <c r="D10" s="132">
        <v>380.47183461124388</v>
      </c>
      <c r="E10" s="132">
        <v>389.90870760266648</v>
      </c>
      <c r="F10" s="132">
        <v>420.4480238699544</v>
      </c>
      <c r="G10" s="132">
        <v>450.93382183313071</v>
      </c>
      <c r="H10" s="132">
        <v>480.14171622058666</v>
      </c>
    </row>
    <row r="11" spans="1:10" ht="16.2" customHeight="1" thickBot="1">
      <c r="B11" s="117" t="s">
        <v>119</v>
      </c>
      <c r="C11" s="146">
        <v>8.1447900594299369</v>
      </c>
      <c r="D11" s="146">
        <v>81.199364976341201</v>
      </c>
      <c r="E11" s="146">
        <v>64.415017193684946</v>
      </c>
      <c r="F11" s="146">
        <v>73.296472616967378</v>
      </c>
      <c r="G11" s="146">
        <v>79.055441857860899</v>
      </c>
      <c r="H11" s="146">
        <v>81.708638308194793</v>
      </c>
    </row>
    <row r="12" spans="1:10" ht="11.85" customHeight="1">
      <c r="B12" s="194" t="s">
        <v>22</v>
      </c>
      <c r="C12" s="195"/>
      <c r="D12" s="195"/>
      <c r="E12" s="195"/>
      <c r="F12" s="195"/>
      <c r="G12" s="195"/>
      <c r="H12" s="196"/>
    </row>
    <row r="13" spans="1:10" ht="11.85" customHeight="1">
      <c r="B13" s="197" t="s">
        <v>157</v>
      </c>
      <c r="C13" s="197"/>
      <c r="D13" s="197"/>
      <c r="E13" s="197"/>
      <c r="F13" s="197"/>
      <c r="G13" s="197"/>
      <c r="H13" s="195"/>
    </row>
    <row r="14" spans="1:10" ht="11.1" customHeight="1">
      <c r="B14" s="197" t="s">
        <v>201</v>
      </c>
      <c r="C14" s="198"/>
      <c r="D14" s="198"/>
      <c r="E14" s="198"/>
      <c r="F14" s="198"/>
      <c r="G14" s="195"/>
      <c r="H14" s="195"/>
      <c r="I14" s="138"/>
    </row>
    <row r="15" spans="1:10" ht="11.85" customHeight="1">
      <c r="B15" s="194" t="s">
        <v>9</v>
      </c>
      <c r="C15" s="195"/>
      <c r="D15" s="195"/>
      <c r="E15" s="195"/>
      <c r="F15" s="195"/>
      <c r="G15" s="195"/>
      <c r="H15" s="195"/>
    </row>
  </sheetData>
  <mergeCells count="1">
    <mergeCell ref="A1:A2"/>
  </mergeCells>
  <hyperlinks>
    <hyperlink ref="A1:A2" location="Contents!A1" display="Return to Contents"/>
    <hyperlink ref="B13:G13" r:id="rId1" display="Scottish Fiscal Commission (2021) Scotland's Economic and Fiscal Forecasts - January 2021,"/>
    <hyperlink ref="B14" r:id="rId2"/>
  </hyperlinks>
  <pageMargins left="0.7" right="0.7" top="0.75" bottom="0.75" header="0.3" footer="0.3"/>
  <pageSetup paperSize="9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6" width="10.109375" style="1" bestFit="1" customWidth="1"/>
    <col min="7" max="8" width="9" style="1" bestFit="1" customWidth="1"/>
    <col min="9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231</v>
      </c>
    </row>
    <row r="4" spans="1:10" ht="16.5" customHeight="1">
      <c r="B4" s="8" t="s">
        <v>23</v>
      </c>
      <c r="C4" s="9" t="s">
        <v>3</v>
      </c>
      <c r="D4" s="135" t="s">
        <v>4</v>
      </c>
      <c r="E4" s="134" t="s">
        <v>5</v>
      </c>
      <c r="F4" s="134" t="s">
        <v>6</v>
      </c>
      <c r="G4" s="134" t="s">
        <v>7</v>
      </c>
      <c r="H4" s="134" t="s">
        <v>24</v>
      </c>
    </row>
    <row r="5" spans="1:10" ht="16.2" customHeight="1">
      <c r="B5" s="147" t="s">
        <v>31</v>
      </c>
      <c r="C5" s="132">
        <v>108.37405238002384</v>
      </c>
      <c r="D5" s="132">
        <v>108.38785094049364</v>
      </c>
      <c r="E5" s="132">
        <v>120.1868465797272</v>
      </c>
      <c r="F5" s="132">
        <v>126.76912055759853</v>
      </c>
      <c r="G5" s="132">
        <v>130.51103206729798</v>
      </c>
      <c r="H5" s="132">
        <v>134.31156831806598</v>
      </c>
    </row>
    <row r="6" spans="1:10" ht="16.2" customHeight="1">
      <c r="B6" s="15" t="s">
        <v>158</v>
      </c>
      <c r="C6" s="132"/>
      <c r="D6" s="132">
        <v>4.0832845807508846</v>
      </c>
      <c r="E6" s="132">
        <v>4.6624096077998445</v>
      </c>
      <c r="F6" s="132">
        <v>5.7505894267600581</v>
      </c>
      <c r="G6" s="132">
        <v>6.3402533723524357</v>
      </c>
      <c r="H6" s="132">
        <v>6.6076359894857433</v>
      </c>
      <c r="J6" s="19"/>
    </row>
    <row r="7" spans="1:10" ht="16.2" customHeight="1">
      <c r="B7" s="15" t="s">
        <v>20</v>
      </c>
      <c r="C7" s="132"/>
      <c r="D7" s="132">
        <v>6.8062157713623463</v>
      </c>
      <c r="E7" s="132">
        <v>2.1296098061658881</v>
      </c>
      <c r="F7" s="132">
        <v>1.6848101033850185</v>
      </c>
      <c r="G7" s="132">
        <v>1.24825196406033</v>
      </c>
      <c r="H7" s="132">
        <v>0.84760742255357968</v>
      </c>
    </row>
    <row r="8" spans="1:10" ht="16.2" customHeight="1">
      <c r="B8" s="15" t="s">
        <v>86</v>
      </c>
      <c r="C8" s="148">
        <v>6.732699419976143</v>
      </c>
      <c r="D8" s="132">
        <v>2.2252680015511146</v>
      </c>
      <c r="E8" s="132">
        <v>1.979152035189145</v>
      </c>
      <c r="F8" s="132">
        <v>2.5997675677039638</v>
      </c>
      <c r="G8" s="132">
        <v>2.4290381854576708</v>
      </c>
      <c r="H8" s="132">
        <v>2.1458574718425609</v>
      </c>
    </row>
    <row r="9" spans="1:10" ht="16.2" customHeight="1">
      <c r="B9" s="15" t="s">
        <v>156</v>
      </c>
      <c r="C9" s="148"/>
      <c r="D9" s="132">
        <v>3.9489781661085885</v>
      </c>
      <c r="E9" s="132">
        <v>4.1098093180600159</v>
      </c>
      <c r="F9" s="132">
        <v>4.130290232096641</v>
      </c>
      <c r="G9" s="132">
        <v>4.2621689322907912</v>
      </c>
      <c r="H9" s="132">
        <v>4.3854302233802116</v>
      </c>
    </row>
    <row r="10" spans="1:10" ht="16.2" customHeight="1">
      <c r="B10" s="147" t="s">
        <v>199</v>
      </c>
      <c r="C10" s="144">
        <v>115.10675179999998</v>
      </c>
      <c r="D10" s="132">
        <v>125.45159746026657</v>
      </c>
      <c r="E10" s="132">
        <v>133.0678273469421</v>
      </c>
      <c r="F10" s="132">
        <v>140.93457788754421</v>
      </c>
      <c r="G10" s="132">
        <v>144.7907445214592</v>
      </c>
      <c r="H10" s="132">
        <v>148.29809942532808</v>
      </c>
    </row>
    <row r="11" spans="1:10" ht="16.2" customHeight="1" thickBot="1">
      <c r="B11" s="117" t="s">
        <v>119</v>
      </c>
      <c r="C11" s="146">
        <v>6.732699419976143</v>
      </c>
      <c r="D11" s="146">
        <v>17.063746519772934</v>
      </c>
      <c r="E11" s="146">
        <v>12.880980767214893</v>
      </c>
      <c r="F11" s="146">
        <v>14.165457329945681</v>
      </c>
      <c r="G11" s="146">
        <v>14.279712454161228</v>
      </c>
      <c r="H11" s="146">
        <v>13.986531107262095</v>
      </c>
    </row>
    <row r="12" spans="1:10">
      <c r="B12" s="194" t="s">
        <v>22</v>
      </c>
      <c r="C12" s="195"/>
      <c r="D12" s="195"/>
      <c r="E12" s="195"/>
      <c r="F12" s="195"/>
      <c r="G12" s="195"/>
      <c r="H12" s="196"/>
    </row>
    <row r="13" spans="1:10">
      <c r="B13" s="197" t="s">
        <v>157</v>
      </c>
      <c r="C13" s="197"/>
      <c r="D13" s="197"/>
      <c r="E13" s="197"/>
      <c r="F13" s="197"/>
      <c r="G13" s="197"/>
      <c r="H13" s="195"/>
    </row>
    <row r="14" spans="1:10" ht="11.85" customHeight="1">
      <c r="B14" s="197" t="s">
        <v>201</v>
      </c>
      <c r="C14" s="198"/>
      <c r="D14" s="198"/>
      <c r="E14" s="198"/>
      <c r="F14" s="198"/>
      <c r="G14" s="195"/>
      <c r="H14" s="195"/>
    </row>
    <row r="15" spans="1:10" ht="11.85" customHeight="1">
      <c r="B15" s="194" t="s">
        <v>9</v>
      </c>
      <c r="C15" s="195"/>
      <c r="D15" s="195"/>
      <c r="E15" s="195"/>
      <c r="F15" s="195"/>
      <c r="G15" s="195"/>
      <c r="H15" s="195"/>
    </row>
    <row r="17" spans="3:8">
      <c r="C17" s="18"/>
      <c r="D17" s="21"/>
      <c r="E17" s="21"/>
      <c r="F17" s="21"/>
      <c r="G17" s="21"/>
      <c r="H17" s="21"/>
    </row>
    <row r="18" spans="3:8">
      <c r="C18" s="18"/>
    </row>
  </sheetData>
  <mergeCells count="1">
    <mergeCell ref="A1:A2"/>
  </mergeCells>
  <hyperlinks>
    <hyperlink ref="A1:A2" location="Contents!A1" display="Return to Contents"/>
    <hyperlink ref="B13:G13" r:id="rId1" display="Scottish Fiscal Commission (2021) Scotland's Economic and Fiscal Forecasts - January 2021,"/>
    <hyperlink ref="B14" r:id="rId2"/>
  </hyperlinks>
  <pageMargins left="0.7" right="0.7" top="0.75" bottom="0.75" header="0.3" footer="0.3"/>
  <pageSetup paperSize="9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255</v>
      </c>
    </row>
    <row r="4" spans="1:10" ht="16.5" customHeight="1">
      <c r="B4" s="8" t="s">
        <v>23</v>
      </c>
      <c r="C4" s="135" t="s">
        <v>3</v>
      </c>
      <c r="D4" s="9" t="s">
        <v>4</v>
      </c>
      <c r="E4" s="135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10" ht="16.2" customHeight="1">
      <c r="B5" s="147" t="s">
        <v>118</v>
      </c>
      <c r="C5" s="132">
        <v>259.60000000000002</v>
      </c>
      <c r="D5" s="132">
        <v>337.92088569133676</v>
      </c>
      <c r="E5" s="132">
        <v>360.15719416181645</v>
      </c>
      <c r="F5" s="132">
        <v>385.01315490739978</v>
      </c>
      <c r="G5" s="132">
        <v>416.68934667240853</v>
      </c>
      <c r="H5" s="132">
        <v>454.77493489730222</v>
      </c>
      <c r="I5" s="18">
        <v>497.09849845235988</v>
      </c>
    </row>
    <row r="6" spans="1:10" ht="16.2" customHeight="1">
      <c r="B6" s="15" t="s">
        <v>21</v>
      </c>
      <c r="C6" s="132"/>
      <c r="D6" s="132">
        <v>9.5308164950381524E-2</v>
      </c>
      <c r="E6" s="132">
        <v>-2.7720405540321735</v>
      </c>
      <c r="F6" s="132">
        <v>0.71395808914110148</v>
      </c>
      <c r="G6" s="132">
        <v>-3.2919883811923114</v>
      </c>
      <c r="H6" s="132">
        <v>-15.56115722316099</v>
      </c>
      <c r="I6" s="132">
        <v>-32.208538168025541</v>
      </c>
      <c r="J6" s="19"/>
    </row>
    <row r="7" spans="1:10" ht="16.2" customHeight="1">
      <c r="B7" s="15" t="s">
        <v>20</v>
      </c>
      <c r="C7" s="132"/>
      <c r="D7" s="132">
        <v>7.2989628910369788</v>
      </c>
      <c r="E7" s="132">
        <v>-4.5982662121142539</v>
      </c>
      <c r="F7" s="132">
        <v>-4.8531660090269497</v>
      </c>
      <c r="G7" s="132">
        <v>-5.2029457851443226</v>
      </c>
      <c r="H7" s="132">
        <v>-5.633100904808316</v>
      </c>
      <c r="I7" s="132">
        <v>-6.1410932505636993</v>
      </c>
    </row>
    <row r="8" spans="1:10" ht="16.2" customHeight="1">
      <c r="B8" s="15" t="s">
        <v>86</v>
      </c>
      <c r="C8" s="132"/>
      <c r="D8" s="132">
        <v>35.156677863919754</v>
      </c>
      <c r="E8" s="132">
        <v>37.12182020699646</v>
      </c>
      <c r="F8" s="132">
        <v>39.574076882440465</v>
      </c>
      <c r="G8" s="132">
        <v>42.739409327058809</v>
      </c>
      <c r="H8" s="132">
        <v>46.561039451253748</v>
      </c>
      <c r="I8" s="132">
        <v>50.856227798325392</v>
      </c>
    </row>
    <row r="9" spans="1:10" ht="16.2" customHeight="1">
      <c r="B9" s="147" t="s">
        <v>199</v>
      </c>
      <c r="C9" s="144">
        <v>259.63200000000001</v>
      </c>
      <c r="D9" s="132">
        <v>380.47183461124388</v>
      </c>
      <c r="E9" s="132">
        <v>389.90870760266648</v>
      </c>
      <c r="F9" s="132">
        <v>420.4480238699544</v>
      </c>
      <c r="G9" s="132">
        <v>450.93382183313071</v>
      </c>
      <c r="H9" s="132">
        <v>480.14171622058666</v>
      </c>
      <c r="I9" s="132">
        <v>509.60509483209603</v>
      </c>
    </row>
    <row r="10" spans="1:10" ht="16.2" customHeight="1" thickBot="1">
      <c r="B10" s="117" t="s">
        <v>203</v>
      </c>
      <c r="C10" s="146"/>
      <c r="D10" s="146">
        <v>38.648416056434087</v>
      </c>
      <c r="E10" s="146">
        <v>34.663503752834913</v>
      </c>
      <c r="F10" s="146">
        <v>37.861603654412761</v>
      </c>
      <c r="G10" s="146">
        <v>44.810966697138724</v>
      </c>
      <c r="H10" s="146">
        <v>56.341856984910351</v>
      </c>
      <c r="I10" s="146">
        <v>56.341856984910351</v>
      </c>
    </row>
    <row r="11" spans="1:10" ht="11.85" customHeight="1">
      <c r="B11" s="194" t="s">
        <v>22</v>
      </c>
      <c r="C11" s="195"/>
      <c r="D11" s="195"/>
      <c r="E11" s="195"/>
      <c r="F11" s="195"/>
      <c r="G11" s="195"/>
      <c r="H11" s="196"/>
    </row>
    <row r="12" spans="1:10" ht="11.85" customHeight="1">
      <c r="B12" s="197" t="s">
        <v>200</v>
      </c>
      <c r="C12" s="197"/>
      <c r="D12" s="197"/>
      <c r="E12" s="197"/>
      <c r="F12" s="197"/>
      <c r="G12" s="197"/>
      <c r="H12" s="195"/>
    </row>
    <row r="13" spans="1:10" ht="11.1" customHeight="1">
      <c r="B13" s="197" t="s">
        <v>201</v>
      </c>
      <c r="C13" s="198"/>
      <c r="D13" s="198"/>
      <c r="E13" s="198"/>
      <c r="F13" s="198"/>
      <c r="G13" s="195"/>
      <c r="H13" s="195"/>
      <c r="I13" s="138"/>
    </row>
    <row r="14" spans="1:10" ht="11.85" customHeight="1">
      <c r="B14" s="194" t="s">
        <v>9</v>
      </c>
      <c r="C14" s="195"/>
      <c r="D14" s="195"/>
      <c r="E14" s="195"/>
      <c r="F14" s="195"/>
      <c r="G14" s="195"/>
      <c r="H14" s="195"/>
    </row>
  </sheetData>
  <mergeCells count="1">
    <mergeCell ref="A1:A2"/>
  </mergeCells>
  <hyperlinks>
    <hyperlink ref="A1:A2" location="Contents!A1" display="Return to Contents"/>
    <hyperlink ref="B12:G12" r:id="rId1" display="Scottish Fiscal Commission (2021) Scotland's Economic and Fiscal Forecasts - January 2021,"/>
    <hyperlink ref="B13" r:id="rId2"/>
    <hyperlink ref="B12" r:id="rId3"/>
  </hyperlinks>
  <pageMargins left="0.7" right="0.7" top="0.75" bottom="0.75" header="0.3" footer="0.3"/>
  <pageSetup paperSize="9" orientation="portrait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233</v>
      </c>
    </row>
    <row r="4" spans="1:10" ht="16.5" customHeight="1">
      <c r="B4" s="8" t="s">
        <v>23</v>
      </c>
      <c r="C4" s="135" t="s">
        <v>3</v>
      </c>
      <c r="D4" s="9" t="s">
        <v>4</v>
      </c>
      <c r="E4" s="135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10" ht="16.2" customHeight="1">
      <c r="B5" s="147" t="s">
        <v>118</v>
      </c>
      <c r="C5" s="144">
        <v>115.10675179999998</v>
      </c>
      <c r="D5" s="132">
        <v>121.33947979426337</v>
      </c>
      <c r="E5" s="132">
        <v>132.94914866600115</v>
      </c>
      <c r="F5" s="132">
        <v>139.88682781161933</v>
      </c>
      <c r="G5" s="132">
        <v>144.29297336239028</v>
      </c>
      <c r="H5" s="132">
        <v>149.32255343031295</v>
      </c>
      <c r="I5" s="18">
        <v>154.60405613146565</v>
      </c>
    </row>
    <row r="6" spans="1:10" ht="16.2" customHeight="1">
      <c r="B6" s="15" t="s">
        <v>21</v>
      </c>
      <c r="C6" s="132"/>
      <c r="D6" s="132">
        <v>3.4008512929517565E-2</v>
      </c>
      <c r="E6" s="132">
        <v>-0.36477020296501905</v>
      </c>
      <c r="F6" s="132">
        <v>0.20622800026904997</v>
      </c>
      <c r="G6" s="132">
        <v>-0.42456918961386236</v>
      </c>
      <c r="H6" s="132">
        <v>-1.9660008088507084</v>
      </c>
      <c r="I6" s="132">
        <v>-3.7825176886146892</v>
      </c>
      <c r="J6" s="19"/>
    </row>
    <row r="7" spans="1:10" ht="16.2" customHeight="1">
      <c r="B7" s="15" t="s">
        <v>20</v>
      </c>
      <c r="C7" s="132"/>
      <c r="D7" s="132">
        <v>3.3798431979678156</v>
      </c>
      <c r="E7" s="132">
        <v>0.32706601144357705</v>
      </c>
      <c r="F7" s="132">
        <v>0.65920679345688882</v>
      </c>
      <c r="G7" s="132">
        <v>0.72453178133170582</v>
      </c>
      <c r="H7" s="132">
        <v>0.74538740189467489</v>
      </c>
      <c r="I7" s="132">
        <v>0.7687784361422132</v>
      </c>
    </row>
    <row r="8" spans="1:10" ht="16.2" customHeight="1">
      <c r="B8" s="15" t="s">
        <v>86</v>
      </c>
      <c r="C8" s="132"/>
      <c r="D8" s="132">
        <v>0.69826595510586742</v>
      </c>
      <c r="E8" s="132">
        <v>0.15638287246238747</v>
      </c>
      <c r="F8" s="132">
        <v>0.18231528219894244</v>
      </c>
      <c r="G8" s="132">
        <v>0.19780856735107477</v>
      </c>
      <c r="H8" s="132">
        <v>0.19615940197115833</v>
      </c>
      <c r="I8" s="132">
        <v>0.19724365434100832</v>
      </c>
    </row>
    <row r="9" spans="1:10" ht="16.2" customHeight="1">
      <c r="B9" s="147" t="s">
        <v>199</v>
      </c>
      <c r="C9" s="144">
        <v>115.10675179999998</v>
      </c>
      <c r="D9" s="132">
        <v>125.45159746026657</v>
      </c>
      <c r="E9" s="132">
        <v>133.0678273469421</v>
      </c>
      <c r="F9" s="132">
        <v>140.93457788754421</v>
      </c>
      <c r="G9" s="132">
        <v>144.7907445214592</v>
      </c>
      <c r="H9" s="132">
        <v>148.29809942532808</v>
      </c>
      <c r="I9" s="132">
        <v>151.78756053333419</v>
      </c>
    </row>
    <row r="10" spans="1:10" ht="16.2" customHeight="1" thickBot="1">
      <c r="B10" s="117" t="s">
        <v>203</v>
      </c>
      <c r="C10" s="146"/>
      <c r="D10" s="146">
        <v>4.1121176660032006</v>
      </c>
      <c r="E10" s="146">
        <v>0.11867868094094547</v>
      </c>
      <c r="F10" s="146">
        <v>1.0477500759248812</v>
      </c>
      <c r="G10" s="146">
        <v>0.49777115906891822</v>
      </c>
      <c r="H10" s="146">
        <v>-1.0244540049848752</v>
      </c>
      <c r="I10" s="146">
        <v>-2.8164955981314677</v>
      </c>
    </row>
    <row r="11" spans="1:10" ht="16.2" customHeight="1">
      <c r="B11" s="194" t="s">
        <v>22</v>
      </c>
      <c r="C11" s="195"/>
      <c r="D11" s="195"/>
      <c r="E11" s="195"/>
      <c r="F11" s="195"/>
      <c r="G11" s="195"/>
      <c r="H11" s="196"/>
    </row>
    <row r="12" spans="1:10" ht="11.85" customHeight="1">
      <c r="B12" s="197" t="s">
        <v>200</v>
      </c>
      <c r="C12" s="197"/>
      <c r="D12" s="197"/>
      <c r="E12" s="197"/>
      <c r="F12" s="197"/>
      <c r="G12" s="197"/>
      <c r="H12" s="195"/>
    </row>
    <row r="13" spans="1:10" ht="11.85" customHeight="1">
      <c r="B13" s="197" t="s">
        <v>201</v>
      </c>
      <c r="C13" s="198"/>
      <c r="D13" s="198"/>
      <c r="E13" s="198"/>
      <c r="F13" s="198"/>
      <c r="G13" s="195"/>
      <c r="H13" s="195"/>
      <c r="I13" s="138"/>
    </row>
    <row r="14" spans="1:10" ht="11.1" customHeight="1">
      <c r="B14" s="194" t="s">
        <v>9</v>
      </c>
      <c r="C14" s="195"/>
      <c r="D14" s="195"/>
      <c r="E14" s="195"/>
      <c r="F14" s="195"/>
      <c r="G14" s="195"/>
      <c r="H14" s="195"/>
    </row>
  </sheetData>
  <mergeCells count="1">
    <mergeCell ref="A1:A2"/>
  </mergeCells>
  <hyperlinks>
    <hyperlink ref="A1:A2" location="Contents!A1" display="Return to Contents"/>
    <hyperlink ref="B12:G12" r:id="rId1" display="Scottish Fiscal Commission (2021) Scotland's Economic and Fiscal Forecasts - January 2021,"/>
    <hyperlink ref="B13" r:id="rId2"/>
    <hyperlink ref="B12" r:id="rId3"/>
  </hyperlinks>
  <pageMargins left="0.7" right="0.7" top="0.75" bottom="0.75" header="0.3" footer="0.3"/>
  <pageSetup paperSize="9"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6" width="10.109375" style="1" bestFit="1" customWidth="1"/>
    <col min="7" max="8" width="9" style="1" bestFit="1" customWidth="1"/>
    <col min="9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202</v>
      </c>
    </row>
    <row r="4" spans="1:10" ht="16.5" customHeight="1">
      <c r="B4" s="8" t="s">
        <v>23</v>
      </c>
      <c r="C4" s="135" t="s">
        <v>3</v>
      </c>
      <c r="D4" s="9" t="s">
        <v>4</v>
      </c>
      <c r="E4" s="135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10" ht="16.2" customHeight="1">
      <c r="B5" s="147" t="s">
        <v>118</v>
      </c>
      <c r="C5" s="144">
        <v>142.55105362</v>
      </c>
      <c r="D5" s="132">
        <v>193.64173824674273</v>
      </c>
      <c r="E5" s="132">
        <v>200.56014777945862</v>
      </c>
      <c r="F5" s="132">
        <v>208.25435330655517</v>
      </c>
      <c r="G5" s="132">
        <v>215.9404413516661</v>
      </c>
      <c r="H5" s="132">
        <v>224.97228447282396</v>
      </c>
      <c r="I5" s="18">
        <v>234.70250096974146</v>
      </c>
    </row>
    <row r="6" spans="1:10" ht="16.2" customHeight="1">
      <c r="B6" s="15" t="s">
        <v>21</v>
      </c>
      <c r="C6" s="132"/>
      <c r="D6" s="132">
        <v>1.3140489051983195</v>
      </c>
      <c r="E6" s="132">
        <v>5.7377105723756756</v>
      </c>
      <c r="F6" s="132">
        <v>5.3737238884922363</v>
      </c>
      <c r="G6" s="132">
        <v>5.0447986206612825</v>
      </c>
      <c r="H6" s="132">
        <v>4.8419973018066287</v>
      </c>
      <c r="I6" s="132">
        <v>4.788313717165579</v>
      </c>
      <c r="J6" s="19"/>
    </row>
    <row r="7" spans="1:10" ht="16.2" customHeight="1">
      <c r="B7" s="15" t="s">
        <v>20</v>
      </c>
      <c r="C7" s="132"/>
      <c r="D7" s="132">
        <v>-9.9425417569591445E-2</v>
      </c>
      <c r="E7" s="132">
        <v>-0.42968174771849021</v>
      </c>
      <c r="F7" s="132">
        <v>2.3493387823720013E-2</v>
      </c>
      <c r="G7" s="132">
        <v>0.33002819904348257</v>
      </c>
      <c r="H7" s="132">
        <v>-9.1995633021610956E-2</v>
      </c>
      <c r="I7" s="132">
        <v>-0.92745892628357751</v>
      </c>
    </row>
    <row r="8" spans="1:10" ht="16.2" customHeight="1">
      <c r="B8" s="15" t="s">
        <v>86</v>
      </c>
      <c r="C8" s="132"/>
      <c r="D8" s="132">
        <v>19.686452859479516</v>
      </c>
      <c r="E8" s="132">
        <v>20.485857812708417</v>
      </c>
      <c r="F8" s="132">
        <v>21.265581827745478</v>
      </c>
      <c r="G8" s="132">
        <v>22.034832761262294</v>
      </c>
      <c r="H8" s="132">
        <v>22.926547928699307</v>
      </c>
      <c r="I8" s="132">
        <v>23.890304464322099</v>
      </c>
    </row>
    <row r="9" spans="1:10" ht="16.2" customHeight="1">
      <c r="B9" s="147" t="s">
        <v>199</v>
      </c>
      <c r="C9" s="144">
        <v>142.61799999999999</v>
      </c>
      <c r="D9" s="132">
        <v>214.54281459385098</v>
      </c>
      <c r="E9" s="132">
        <v>226.35403441682422</v>
      </c>
      <c r="F9" s="132">
        <v>234.91715241061661</v>
      </c>
      <c r="G9" s="132">
        <v>243.35010093263315</v>
      </c>
      <c r="H9" s="132">
        <v>252.64883407030828</v>
      </c>
      <c r="I9" s="132">
        <v>262.45366022494557</v>
      </c>
    </row>
    <row r="10" spans="1:10" ht="16.2" customHeight="1" thickBot="1">
      <c r="B10" s="117" t="s">
        <v>203</v>
      </c>
      <c r="C10" s="146"/>
      <c r="D10" s="146">
        <v>20.901076347108244</v>
      </c>
      <c r="E10" s="146">
        <v>25.793886637365603</v>
      </c>
      <c r="F10" s="146">
        <v>26.662799104061435</v>
      </c>
      <c r="G10" s="146">
        <v>27.409659580967059</v>
      </c>
      <c r="H10" s="146">
        <v>27.676549597484325</v>
      </c>
      <c r="I10" s="146">
        <v>27.751159255204101</v>
      </c>
    </row>
    <row r="11" spans="1:10" ht="16.2" customHeight="1">
      <c r="B11" s="194" t="s">
        <v>22</v>
      </c>
      <c r="C11" s="195"/>
      <c r="D11" s="195"/>
      <c r="E11" s="195"/>
      <c r="F11" s="195"/>
      <c r="G11" s="195"/>
      <c r="H11" s="196"/>
    </row>
    <row r="12" spans="1:10">
      <c r="B12" s="197" t="s">
        <v>200</v>
      </c>
      <c r="C12" s="197"/>
      <c r="D12" s="197"/>
      <c r="E12" s="197"/>
      <c r="F12" s="197"/>
      <c r="G12" s="197"/>
      <c r="H12" s="195"/>
    </row>
    <row r="13" spans="1:10">
      <c r="B13" s="197" t="s">
        <v>201</v>
      </c>
      <c r="C13" s="198"/>
      <c r="D13" s="198"/>
      <c r="E13" s="198"/>
      <c r="F13" s="198"/>
      <c r="G13" s="195"/>
      <c r="H13" s="195"/>
      <c r="I13" s="138"/>
    </row>
    <row r="14" spans="1:10" ht="11.85" customHeight="1">
      <c r="B14" s="194" t="s">
        <v>9</v>
      </c>
      <c r="C14" s="195"/>
      <c r="D14" s="195"/>
      <c r="E14" s="195"/>
      <c r="F14" s="195"/>
      <c r="G14" s="195"/>
      <c r="H14" s="195"/>
    </row>
    <row r="16" spans="1:10">
      <c r="C16" s="18"/>
      <c r="D16" s="21"/>
      <c r="E16" s="21"/>
      <c r="F16" s="21"/>
      <c r="G16" s="21"/>
      <c r="H16" s="21"/>
    </row>
    <row r="17" spans="3:3">
      <c r="C17" s="18"/>
    </row>
  </sheetData>
  <mergeCells count="1">
    <mergeCell ref="A1:A2"/>
  </mergeCells>
  <hyperlinks>
    <hyperlink ref="A1:A2" location="Contents!A1" display="Return to Contents"/>
    <hyperlink ref="B12:G12" r:id="rId1" display="Scottish Fiscal Commission (2021) Scotland's Economic and Fiscal Forecasts - January 2021,"/>
    <hyperlink ref="B13" r:id="rId2"/>
    <hyperlink ref="B12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Normal="100" workbookViewId="0">
      <selection sqref="A1:A2"/>
    </sheetView>
  </sheetViews>
  <sheetFormatPr defaultColWidth="9.109375" defaultRowHeight="13.2"/>
  <cols>
    <col min="1" max="1" width="10" style="22" customWidth="1"/>
    <col min="2" max="2" width="24.44140625" style="22" customWidth="1"/>
    <col min="3" max="3" width="13" style="22" customWidth="1"/>
    <col min="4" max="7" width="10.44140625" style="22" customWidth="1"/>
    <col min="8" max="16384" width="9.109375" style="22"/>
  </cols>
  <sheetData>
    <row r="1" spans="1:9" ht="14.25" customHeight="1">
      <c r="A1" s="251" t="s">
        <v>0</v>
      </c>
    </row>
    <row r="2" spans="1:9" ht="14.25" customHeight="1">
      <c r="A2" s="251"/>
    </row>
    <row r="3" spans="1:9" ht="13.8">
      <c r="B3" s="127" t="s">
        <v>235</v>
      </c>
      <c r="C3" s="23"/>
      <c r="D3" s="23"/>
      <c r="E3" s="23"/>
      <c r="F3" s="23"/>
      <c r="G3" s="23"/>
    </row>
    <row r="4" spans="1:9" ht="13.8">
      <c r="B4" s="142" t="s">
        <v>23</v>
      </c>
      <c r="C4" s="135" t="s">
        <v>3</v>
      </c>
      <c r="D4" s="9" t="s">
        <v>4</v>
      </c>
      <c r="E4" s="135" t="s">
        <v>5</v>
      </c>
      <c r="F4" s="134" t="s">
        <v>6</v>
      </c>
      <c r="G4" s="134" t="s">
        <v>7</v>
      </c>
      <c r="H4" s="134" t="s">
        <v>24</v>
      </c>
      <c r="I4" s="134" t="s">
        <v>206</v>
      </c>
    </row>
    <row r="5" spans="1:9" ht="13.8">
      <c r="B5" s="24" t="s">
        <v>161</v>
      </c>
      <c r="C5" s="149">
        <v>517.25780542000007</v>
      </c>
      <c r="D5" s="150">
        <v>720.46624666536138</v>
      </c>
      <c r="E5" s="150">
        <v>749.33056936643277</v>
      </c>
      <c r="F5" s="150">
        <v>796.29975416811521</v>
      </c>
      <c r="G5" s="150">
        <v>839.07466728722306</v>
      </c>
      <c r="H5" s="150">
        <v>881.08864971622302</v>
      </c>
      <c r="I5" s="150">
        <v>923.84631559037575</v>
      </c>
    </row>
    <row r="6" spans="1:9" ht="13.8">
      <c r="B6" s="151" t="s">
        <v>162</v>
      </c>
      <c r="C6" s="149">
        <v>517.25780542000007</v>
      </c>
      <c r="D6" s="26">
        <v>730.81985339270523</v>
      </c>
      <c r="E6" s="26">
        <v>773.45977487676919</v>
      </c>
      <c r="F6" s="26">
        <v>811.05361830532274</v>
      </c>
      <c r="G6" s="27">
        <v>848.82161367283447</v>
      </c>
      <c r="H6" s="27">
        <v>895.30407125544139</v>
      </c>
      <c r="I6" s="27">
        <v>949.41714389084791</v>
      </c>
    </row>
    <row r="7" spans="1:9" ht="14.4" thickBot="1">
      <c r="B7" s="28" t="s">
        <v>25</v>
      </c>
      <c r="C7" s="29"/>
      <c r="D7" s="29">
        <v>-10.353606727343845</v>
      </c>
      <c r="E7" s="29">
        <v>-24.129205510336419</v>
      </c>
      <c r="F7" s="29">
        <v>-14.753864137207529</v>
      </c>
      <c r="G7" s="29">
        <v>-9.7469463856114089</v>
      </c>
      <c r="H7" s="29">
        <v>-14.215421539218369</v>
      </c>
      <c r="I7" s="29">
        <v>-25.570828300472158</v>
      </c>
    </row>
    <row r="8" spans="1:9">
      <c r="B8" s="30" t="s">
        <v>22</v>
      </c>
      <c r="C8" s="30"/>
      <c r="D8" s="30"/>
      <c r="E8" s="31"/>
    </row>
    <row r="9" spans="1:9">
      <c r="B9" s="197" t="s">
        <v>207</v>
      </c>
      <c r="C9" s="197"/>
      <c r="D9" s="197"/>
      <c r="E9" s="197"/>
      <c r="F9" s="197"/>
      <c r="G9" s="199"/>
    </row>
    <row r="10" spans="1:9">
      <c r="B10" s="197" t="s">
        <v>201</v>
      </c>
      <c r="C10" s="197"/>
      <c r="D10" s="197"/>
      <c r="E10" s="197"/>
      <c r="F10" s="197"/>
      <c r="G10" s="199"/>
    </row>
    <row r="11" spans="1:9" ht="14.25" customHeight="1">
      <c r="B11" s="32" t="s">
        <v>9</v>
      </c>
    </row>
  </sheetData>
  <mergeCells count="1">
    <mergeCell ref="A1:A2"/>
  </mergeCells>
  <hyperlinks>
    <hyperlink ref="A1:A2" location="Contents!A1" display="Return to Contents"/>
    <hyperlink ref="B9" r:id="rId1"/>
    <hyperlink ref="B9:D9" r:id="rId2" display="OBR (2019) Welsh Taxes Outlook - December 2019,"/>
    <hyperlink ref="B9:F9" r:id="rId3" display="OBR (2021) Economic and Fiscal Outlook - March 2021,"/>
    <hyperlink ref="B10" r:id="rId4"/>
  </hyperlinks>
  <pageMargins left="0.7" right="0.7" top="0.75" bottom="0.75" header="0.3" footer="0.3"/>
  <pageSetup paperSize="9" orientation="portrait" horizontalDpi="90" verticalDpi="90"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zoomScaleNormal="100" workbookViewId="0">
      <selection sqref="A1:A2"/>
    </sheetView>
  </sheetViews>
  <sheetFormatPr defaultColWidth="9.109375" defaultRowHeight="13.2"/>
  <cols>
    <col min="1" max="1" width="10" style="22" customWidth="1"/>
    <col min="2" max="2" width="24.44140625" style="22" customWidth="1"/>
    <col min="3" max="3" width="13" style="22" customWidth="1"/>
    <col min="4" max="7" width="10.44140625" style="22" customWidth="1"/>
    <col min="8" max="16384" width="9.109375" style="22"/>
  </cols>
  <sheetData>
    <row r="1" spans="1:9" ht="14.25" customHeight="1">
      <c r="A1" s="251" t="s">
        <v>0</v>
      </c>
    </row>
    <row r="2" spans="1:9" ht="14.25" customHeight="1">
      <c r="A2" s="251"/>
    </row>
    <row r="3" spans="1:9" ht="13.8">
      <c r="B3" s="127" t="s">
        <v>236</v>
      </c>
      <c r="C3" s="23"/>
      <c r="D3" s="23"/>
      <c r="E3" s="23"/>
      <c r="F3" s="23"/>
      <c r="G3" s="23"/>
    </row>
    <row r="4" spans="1:9" ht="13.8">
      <c r="B4" s="142" t="s">
        <v>23</v>
      </c>
      <c r="C4" s="9" t="s">
        <v>3</v>
      </c>
      <c r="D4" s="135" t="s">
        <v>4</v>
      </c>
      <c r="E4" s="134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9" ht="13.8">
      <c r="B5" s="24" t="s">
        <v>126</v>
      </c>
      <c r="C5" s="149">
        <v>158.72900000000001</v>
      </c>
      <c r="D5" s="150">
        <v>181.48166713949263</v>
      </c>
      <c r="E5" s="150">
        <v>185.30450712779279</v>
      </c>
      <c r="F5" s="150">
        <v>190.60384925292237</v>
      </c>
      <c r="G5" s="150">
        <v>195.78468912101104</v>
      </c>
      <c r="H5" s="150">
        <v>200.62203492448589</v>
      </c>
      <c r="I5" s="150">
        <v>205.38715170864779</v>
      </c>
    </row>
    <row r="6" spans="1:9" ht="13.8">
      <c r="B6" s="151" t="s">
        <v>127</v>
      </c>
      <c r="C6" s="25">
        <v>43.625</v>
      </c>
      <c r="D6" s="26">
        <v>56.03006967922606</v>
      </c>
      <c r="E6" s="26">
        <v>52.236679780850693</v>
      </c>
      <c r="F6" s="26">
        <v>49.669271365378165</v>
      </c>
      <c r="G6" s="27">
        <v>50.993944599551824</v>
      </c>
      <c r="H6" s="27">
        <v>52.323935499157805</v>
      </c>
      <c r="I6" s="27">
        <v>53.599591175313613</v>
      </c>
    </row>
    <row r="7" spans="1:9" ht="14.4" thickBot="1">
      <c r="B7" s="28" t="s">
        <v>128</v>
      </c>
      <c r="C7" s="187">
        <v>115.10400000000001</v>
      </c>
      <c r="D7" s="29">
        <v>125.45159746026657</v>
      </c>
      <c r="E7" s="29">
        <v>133.0678273469421</v>
      </c>
      <c r="F7" s="29">
        <v>140.93457788754421</v>
      </c>
      <c r="G7" s="29">
        <v>144.7907445214592</v>
      </c>
      <c r="H7" s="29">
        <v>148.29809942532808</v>
      </c>
      <c r="I7" s="29">
        <v>151.78756053333419</v>
      </c>
    </row>
    <row r="8" spans="1:9">
      <c r="B8" s="200" t="s">
        <v>22</v>
      </c>
      <c r="C8" s="200"/>
      <c r="D8" s="200"/>
      <c r="E8" s="201"/>
      <c r="F8" s="68"/>
      <c r="G8" s="68"/>
      <c r="H8" s="68"/>
      <c r="I8" s="68"/>
    </row>
    <row r="9" spans="1:9">
      <c r="B9" s="197" t="s">
        <v>201</v>
      </c>
      <c r="C9" s="202"/>
      <c r="D9" s="202"/>
      <c r="E9" s="202"/>
      <c r="F9" s="202"/>
      <c r="G9" s="68"/>
      <c r="H9" s="68"/>
      <c r="I9" s="68"/>
    </row>
    <row r="10" spans="1:9" ht="14.25" customHeight="1">
      <c r="B10" s="203" t="s">
        <v>9</v>
      </c>
      <c r="C10" s="68"/>
      <c r="D10" s="68"/>
      <c r="E10" s="68"/>
      <c r="F10" s="68"/>
      <c r="G10" s="68"/>
      <c r="H10" s="68"/>
      <c r="I10" s="68"/>
    </row>
  </sheetData>
  <mergeCells count="1">
    <mergeCell ref="A1:A2"/>
  </mergeCells>
  <hyperlinks>
    <hyperlink ref="A1:A2" location="Contents!A1" display="Return to Contents"/>
    <hyperlink ref="B9" r:id="rId1"/>
  </hyperlinks>
  <pageMargins left="0.7" right="0.7" top="0.75" bottom="0.75" header="0.3" footer="0.3"/>
  <pageSetup paperSize="9" orientation="portrait" horizontalDpi="90" verticalDpi="9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Normal="100" workbookViewId="0">
      <selection sqref="A1:A2"/>
    </sheetView>
  </sheetViews>
  <sheetFormatPr defaultColWidth="9.109375" defaultRowHeight="13.2"/>
  <cols>
    <col min="1" max="1" width="10" style="22" customWidth="1"/>
    <col min="2" max="2" width="28.44140625" style="22" customWidth="1"/>
    <col min="3" max="9" width="9.44140625" style="22" customWidth="1"/>
    <col min="10" max="16384" width="9.109375" style="22"/>
  </cols>
  <sheetData>
    <row r="1" spans="1:9" ht="14.25" customHeight="1">
      <c r="A1" s="251" t="s">
        <v>0</v>
      </c>
    </row>
    <row r="2" spans="1:9" ht="14.25" customHeight="1">
      <c r="A2" s="251"/>
    </row>
    <row r="3" spans="1:9" ht="13.8">
      <c r="B3" s="127" t="s">
        <v>237</v>
      </c>
      <c r="C3" s="23"/>
      <c r="D3" s="23"/>
      <c r="E3" s="23"/>
      <c r="F3" s="23"/>
      <c r="G3" s="23"/>
    </row>
    <row r="4" spans="1:9" ht="13.8">
      <c r="B4" s="142" t="s">
        <v>23</v>
      </c>
      <c r="C4" s="9" t="s">
        <v>3</v>
      </c>
      <c r="D4" s="135" t="s">
        <v>4</v>
      </c>
      <c r="E4" s="134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9" ht="13.8">
      <c r="B5" s="24" t="s">
        <v>129</v>
      </c>
      <c r="C5" s="149">
        <v>122.7</v>
      </c>
      <c r="D5" s="150">
        <v>185.92217284605977</v>
      </c>
      <c r="E5" s="150">
        <v>196.06126767110524</v>
      </c>
      <c r="F5" s="150">
        <v>203.39947719290728</v>
      </c>
      <c r="G5" s="150">
        <v>210.63976204345806</v>
      </c>
      <c r="H5" s="150">
        <v>218.62663772981693</v>
      </c>
      <c r="I5" s="150">
        <v>227.0460870738263</v>
      </c>
    </row>
    <row r="6" spans="1:9" ht="13.8">
      <c r="B6" s="151" t="s">
        <v>130</v>
      </c>
      <c r="C6" s="25">
        <v>18.5</v>
      </c>
      <c r="D6" s="26">
        <v>28.620641747791211</v>
      </c>
      <c r="E6" s="26">
        <v>30.292766745718993</v>
      </c>
      <c r="F6" s="26">
        <v>31.517675217709332</v>
      </c>
      <c r="G6" s="27">
        <v>32.710338889175077</v>
      </c>
      <c r="H6" s="27">
        <v>34.022196340491362</v>
      </c>
      <c r="I6" s="27">
        <v>35.407573151119244</v>
      </c>
    </row>
    <row r="7" spans="1:9" ht="14.4" thickBot="1">
      <c r="B7" s="28" t="s">
        <v>131</v>
      </c>
      <c r="C7" s="187">
        <v>142.61799999999999</v>
      </c>
      <c r="D7" s="29">
        <v>214.54281459385098</v>
      </c>
      <c r="E7" s="29">
        <v>226.35403441682422</v>
      </c>
      <c r="F7" s="29">
        <v>234.91715241061661</v>
      </c>
      <c r="G7" s="29">
        <v>243.35010093263315</v>
      </c>
      <c r="H7" s="29">
        <v>252.64883407030828</v>
      </c>
      <c r="I7" s="29">
        <v>262.45366022494557</v>
      </c>
    </row>
    <row r="8" spans="1:9">
      <c r="B8" s="200" t="s">
        <v>22</v>
      </c>
      <c r="C8" s="200"/>
      <c r="D8" s="200"/>
      <c r="E8" s="201"/>
      <c r="F8" s="68"/>
      <c r="G8" s="68"/>
      <c r="H8" s="68"/>
      <c r="I8" s="68"/>
    </row>
    <row r="9" spans="1:9">
      <c r="B9" s="197" t="s">
        <v>201</v>
      </c>
      <c r="C9" s="202"/>
      <c r="D9" s="202"/>
      <c r="E9" s="202"/>
      <c r="F9" s="202"/>
      <c r="G9" s="68"/>
      <c r="H9" s="68"/>
      <c r="I9" s="68"/>
    </row>
    <row r="10" spans="1:9" ht="14.25" customHeight="1">
      <c r="B10" s="203" t="s">
        <v>9</v>
      </c>
      <c r="C10" s="68"/>
      <c r="D10" s="68"/>
      <c r="E10" s="68"/>
      <c r="F10" s="68"/>
      <c r="G10" s="68"/>
      <c r="H10" s="68"/>
      <c r="I10" s="68"/>
    </row>
    <row r="11" spans="1:9">
      <c r="B11" s="259"/>
      <c r="C11" s="259"/>
      <c r="D11" s="259"/>
      <c r="E11" s="259"/>
      <c r="F11" s="259"/>
      <c r="G11" s="259"/>
      <c r="H11" s="259"/>
      <c r="I11" s="259"/>
    </row>
  </sheetData>
  <mergeCells count="2">
    <mergeCell ref="A1:A2"/>
    <mergeCell ref="B11:I11"/>
  </mergeCells>
  <hyperlinks>
    <hyperlink ref="A1:A2" location="Contents!A1" display="Return to Contents"/>
    <hyperlink ref="B9" r:id="rId1"/>
  </hyperlinks>
  <pageMargins left="0.7" right="0.7" top="0.75" bottom="0.75" header="0.3" footer="0.3"/>
  <pageSetup paperSize="9" orientation="portrait" horizontalDpi="90" verticalDpi="9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workbookViewId="0">
      <selection sqref="A1:A2"/>
    </sheetView>
  </sheetViews>
  <sheetFormatPr defaultColWidth="9" defaultRowHeight="13.2"/>
  <cols>
    <col min="1" max="1" width="10" style="22" customWidth="1"/>
    <col min="2" max="2" width="17.44140625" style="22" customWidth="1"/>
    <col min="3" max="9" width="9.44140625" style="22" bestFit="1" customWidth="1"/>
    <col min="10" max="12" width="9" style="22"/>
    <col min="13" max="13" width="27" style="22" bestFit="1" customWidth="1"/>
    <col min="14" max="16384" width="9" style="22"/>
  </cols>
  <sheetData>
    <row r="1" spans="1:13" ht="16.5" customHeight="1">
      <c r="A1" s="251" t="s">
        <v>0</v>
      </c>
    </row>
    <row r="2" spans="1:13" ht="15">
      <c r="A2" s="251"/>
      <c r="L2" s="33"/>
    </row>
    <row r="3" spans="1:13" s="34" customFormat="1" ht="14.25" customHeight="1">
      <c r="B3" s="128" t="s">
        <v>238</v>
      </c>
      <c r="C3" s="23"/>
      <c r="D3" s="23"/>
      <c r="E3" s="23"/>
      <c r="F3" s="23"/>
      <c r="G3" s="23"/>
      <c r="H3" s="23"/>
      <c r="I3" s="23"/>
      <c r="J3" s="23"/>
      <c r="K3" s="33"/>
      <c r="L3" s="35"/>
      <c r="M3" s="36"/>
    </row>
    <row r="4" spans="1:13" ht="15">
      <c r="B4" s="16" t="s">
        <v>26</v>
      </c>
      <c r="C4" s="135" t="s">
        <v>10</v>
      </c>
      <c r="D4" s="9" t="s">
        <v>1</v>
      </c>
      <c r="E4" s="135" t="s">
        <v>2</v>
      </c>
      <c r="F4" s="134" t="s">
        <v>3</v>
      </c>
      <c r="G4" s="134" t="s">
        <v>4</v>
      </c>
      <c r="H4" s="134" t="s">
        <v>5</v>
      </c>
      <c r="I4" s="134" t="s">
        <v>6</v>
      </c>
      <c r="J4" s="134" t="s">
        <v>7</v>
      </c>
      <c r="K4" s="110" t="s">
        <v>24</v>
      </c>
      <c r="L4" s="110" t="s">
        <v>114</v>
      </c>
      <c r="M4" s="40"/>
    </row>
    <row r="5" spans="1:13" ht="15">
      <c r="B5" s="37" t="s">
        <v>27</v>
      </c>
      <c r="C5" s="38">
        <v>7.609270595766815</v>
      </c>
      <c r="D5" s="38">
        <v>2.5600966878894793</v>
      </c>
      <c r="E5" s="38">
        <v>2.2439106536043196</v>
      </c>
      <c r="F5" s="38">
        <v>1.9639470414829496</v>
      </c>
      <c r="G5" s="38">
        <v>1.9380469701427039</v>
      </c>
      <c r="H5" s="38">
        <v>1.8976017747486029</v>
      </c>
      <c r="I5" s="39"/>
      <c r="J5" s="23"/>
      <c r="K5" s="33"/>
      <c r="L5" s="33"/>
    </row>
    <row r="6" spans="1:13" ht="15">
      <c r="B6" s="37" t="s">
        <v>28</v>
      </c>
      <c r="C6" s="38">
        <v>4.6268449470201034</v>
      </c>
      <c r="D6" s="38">
        <v>2.6164427388917444</v>
      </c>
      <c r="E6" s="38">
        <v>1.8002442003819175</v>
      </c>
      <c r="F6" s="38">
        <v>1.5865632539914021</v>
      </c>
      <c r="G6" s="38">
        <v>1.6584467973235428</v>
      </c>
      <c r="H6" s="38">
        <v>1.6443382166023479</v>
      </c>
      <c r="I6" s="39">
        <v>1.6184059848151078</v>
      </c>
      <c r="J6" s="23"/>
      <c r="K6" s="33"/>
      <c r="L6" s="33"/>
    </row>
    <row r="7" spans="1:13" ht="15">
      <c r="B7" s="41" t="s">
        <v>29</v>
      </c>
      <c r="C7" s="42">
        <v>3.7304452466907301</v>
      </c>
      <c r="D7" s="43">
        <v>-0.67308223067573669</v>
      </c>
      <c r="E7" s="43">
        <v>-1.6622042348201305</v>
      </c>
      <c r="F7" s="43">
        <v>1.0697604559069651</v>
      </c>
      <c r="G7" s="43">
        <v>0.9559494743679009</v>
      </c>
      <c r="H7" s="43">
        <v>0.81416983093773876</v>
      </c>
      <c r="I7" s="43">
        <v>0.69229438835247681</v>
      </c>
      <c r="J7" s="23"/>
      <c r="K7" s="33"/>
      <c r="L7" s="33"/>
    </row>
    <row r="8" spans="1:13" ht="15">
      <c r="B8" s="41" t="s">
        <v>30</v>
      </c>
      <c r="C8" s="42">
        <v>3.7304452466907301</v>
      </c>
      <c r="D8" s="43">
        <v>0.65660271883813959</v>
      </c>
      <c r="E8" s="43">
        <v>6.2470088054777898E-2</v>
      </c>
      <c r="F8" s="43">
        <v>1.0758609769547345</v>
      </c>
      <c r="G8" s="43">
        <v>1.0639034981577256</v>
      </c>
      <c r="H8" s="43">
        <v>0.88582939965531349</v>
      </c>
      <c r="I8" s="43">
        <v>0.73843681927958649</v>
      </c>
      <c r="J8" s="43">
        <v>0.6477567455622113</v>
      </c>
      <c r="K8" s="43"/>
      <c r="L8" s="33"/>
    </row>
    <row r="9" spans="1:13" ht="15">
      <c r="B9" s="41" t="s">
        <v>19</v>
      </c>
      <c r="C9" s="42">
        <v>3.7304452466907301</v>
      </c>
      <c r="D9" s="42">
        <v>0.40603248259860614</v>
      </c>
      <c r="E9" s="43">
        <v>0.70206916239281503</v>
      </c>
      <c r="F9" s="43">
        <v>1.15986624253073</v>
      </c>
      <c r="G9" s="43">
        <v>0.91846384669842496</v>
      </c>
      <c r="H9" s="43">
        <v>0.78762482667447098</v>
      </c>
      <c r="I9" s="43">
        <v>0.67017048010509195</v>
      </c>
      <c r="J9" s="43">
        <v>0.60754786987346998</v>
      </c>
      <c r="K9" s="43"/>
      <c r="L9" s="33"/>
    </row>
    <row r="10" spans="1:13" ht="13.65" customHeight="1">
      <c r="B10" s="41" t="s">
        <v>31</v>
      </c>
      <c r="C10" s="42">
        <v>3.7304452466907301</v>
      </c>
      <c r="D10" s="42">
        <v>0.40603248259860614</v>
      </c>
      <c r="E10" s="42">
        <v>-0.11554015020219799</v>
      </c>
      <c r="F10" s="43">
        <v>-9.1631666681722841</v>
      </c>
      <c r="G10" s="43">
        <v>9.9636303035480758</v>
      </c>
      <c r="H10" s="43">
        <v>0.82940264310609191</v>
      </c>
      <c r="I10" s="43">
        <v>0.69671279434313504</v>
      </c>
      <c r="J10" s="43">
        <v>0.6245076437160435</v>
      </c>
      <c r="K10" s="43">
        <v>0.56846426186685228</v>
      </c>
      <c r="L10" s="33"/>
    </row>
    <row r="11" spans="1:13" ht="13.65" customHeight="1">
      <c r="B11" s="41" t="s">
        <v>118</v>
      </c>
      <c r="C11" s="42">
        <v>3.7304452466907301</v>
      </c>
      <c r="D11" s="42">
        <v>0.40603248259860614</v>
      </c>
      <c r="E11" s="42">
        <v>-0.11554015020219799</v>
      </c>
      <c r="F11" s="42">
        <v>-5.8222479275110821</v>
      </c>
      <c r="G11" s="43">
        <v>11.05362347451937</v>
      </c>
      <c r="H11" s="43">
        <v>3.5477138963124766E-2</v>
      </c>
      <c r="I11" s="43">
        <v>0.12548998066173045</v>
      </c>
      <c r="J11" s="43">
        <v>0.20670984557855654</v>
      </c>
      <c r="K11" s="43">
        <v>0.23545842143304352</v>
      </c>
      <c r="L11" s="43">
        <v>0.25678363034469243</v>
      </c>
    </row>
    <row r="12" spans="1:13" ht="13.65" customHeight="1" thickBot="1">
      <c r="B12" s="44" t="s">
        <v>199</v>
      </c>
      <c r="C12" s="45">
        <v>3.7304452466907301</v>
      </c>
      <c r="D12" s="45">
        <v>0.40603248259860614</v>
      </c>
      <c r="E12" s="45">
        <v>-0.11554015020219799</v>
      </c>
      <c r="F12" s="45">
        <v>-5.8222479275110821</v>
      </c>
      <c r="G12" s="46">
        <v>14.933970816352836</v>
      </c>
      <c r="H12" s="46">
        <v>-3.309850630662392</v>
      </c>
      <c r="I12" s="46">
        <v>0.12509067009094377</v>
      </c>
      <c r="J12" s="46">
        <v>0.20645984109852744</v>
      </c>
      <c r="K12" s="46">
        <v>0.23530236237769842</v>
      </c>
      <c r="L12" s="46">
        <v>0.25668645305241267</v>
      </c>
    </row>
    <row r="13" spans="1:13" ht="15">
      <c r="B13" s="47" t="s">
        <v>22</v>
      </c>
      <c r="C13" s="48"/>
      <c r="D13" s="48"/>
      <c r="E13" s="48"/>
      <c r="F13" s="48"/>
      <c r="G13" s="48"/>
      <c r="H13" s="48"/>
      <c r="I13" s="48"/>
      <c r="J13" s="33"/>
      <c r="K13" s="33"/>
      <c r="L13" s="33"/>
    </row>
    <row r="14" spans="1:13" s="204" customFormat="1" ht="15">
      <c r="B14" s="202" t="s">
        <v>159</v>
      </c>
      <c r="C14" s="202"/>
      <c r="D14" s="202"/>
      <c r="E14" s="202"/>
      <c r="F14" s="202"/>
      <c r="G14" s="202"/>
      <c r="H14" s="202"/>
      <c r="I14" s="202"/>
      <c r="J14" s="205"/>
      <c r="K14" s="205"/>
      <c r="L14" s="205"/>
    </row>
    <row r="15" spans="1:13" ht="15">
      <c r="B15" s="49" t="s">
        <v>32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3" ht="13.8">
      <c r="L16" s="52"/>
    </row>
    <row r="17" spans="3:11">
      <c r="C17" s="51"/>
      <c r="D17" s="51"/>
      <c r="E17" s="51"/>
      <c r="F17" s="51"/>
      <c r="G17" s="51"/>
      <c r="H17" s="51"/>
      <c r="I17" s="51"/>
      <c r="J17" s="51"/>
      <c r="K17" s="51"/>
    </row>
    <row r="18" spans="3:11">
      <c r="C18" s="51"/>
      <c r="D18" s="51"/>
      <c r="E18" s="51"/>
      <c r="F18" s="51"/>
      <c r="G18" s="51"/>
      <c r="H18" s="51"/>
      <c r="I18" s="51"/>
    </row>
    <row r="19" spans="3:11" ht="14.4">
      <c r="C19" s="53"/>
      <c r="D19" s="53"/>
      <c r="E19" s="53"/>
      <c r="F19" s="53"/>
      <c r="G19" s="53"/>
      <c r="H19" s="53"/>
      <c r="I19" s="51"/>
    </row>
    <row r="20" spans="3:11">
      <c r="C20" s="51"/>
      <c r="D20" s="51"/>
      <c r="E20" s="51"/>
      <c r="F20" s="51"/>
      <c r="G20" s="51"/>
      <c r="H20" s="51"/>
      <c r="I20" s="51"/>
    </row>
    <row r="21" spans="3:11">
      <c r="C21" s="51"/>
      <c r="D21" s="51"/>
      <c r="E21" s="51"/>
      <c r="F21" s="51"/>
      <c r="G21" s="51"/>
      <c r="H21" s="51"/>
      <c r="I21" s="51"/>
    </row>
    <row r="22" spans="3:11">
      <c r="C22" s="51"/>
      <c r="D22" s="51"/>
      <c r="E22" s="51"/>
      <c r="F22" s="51"/>
      <c r="G22" s="51"/>
      <c r="H22" s="51"/>
      <c r="I22" s="51"/>
    </row>
    <row r="23" spans="3:11">
      <c r="C23" s="51"/>
      <c r="D23" s="51"/>
      <c r="E23" s="51"/>
      <c r="F23" s="51"/>
      <c r="G23" s="51"/>
      <c r="H23" s="51"/>
      <c r="I23" s="51"/>
    </row>
    <row r="24" spans="3:11">
      <c r="C24" s="51"/>
      <c r="D24" s="51"/>
      <c r="E24" s="51"/>
      <c r="F24" s="51"/>
      <c r="G24" s="51"/>
      <c r="H24" s="51"/>
      <c r="I24" s="51"/>
    </row>
  </sheetData>
  <mergeCells count="1">
    <mergeCell ref="A1:A2"/>
  </mergeCells>
  <hyperlinks>
    <hyperlink ref="B14" r:id="rId1" display="Revenue Scotland (2019)."/>
    <hyperlink ref="A1:A2" location="Contents!A1" display="Return to Contents"/>
    <hyperlink ref="B14:I14" r:id="rId2" display="Revenue Scotland (2021) Land and Buildings Transaction Tax Statistics.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workbookViewId="0">
      <selection sqref="A1:A2"/>
    </sheetView>
  </sheetViews>
  <sheetFormatPr defaultColWidth="9.109375" defaultRowHeight="13.8"/>
  <cols>
    <col min="1" max="1" width="10" style="22" customWidth="1"/>
    <col min="2" max="2" width="49" style="22" bestFit="1" customWidth="1"/>
    <col min="3" max="8" width="9.109375" style="22"/>
    <col min="9" max="9" width="9.44140625" style="54" bestFit="1" customWidth="1"/>
    <col min="10" max="10" width="4.44140625" style="54" bestFit="1" customWidth="1"/>
    <col min="11" max="13" width="17" style="54" customWidth="1"/>
    <col min="14" max="17" width="17" style="22" customWidth="1"/>
    <col min="18" max="18" width="13" style="22" bestFit="1" customWidth="1"/>
    <col min="19" max="19" width="16" style="22" bestFit="1" customWidth="1"/>
    <col min="20" max="16384" width="9.109375" style="22"/>
  </cols>
  <sheetData>
    <row r="1" spans="1:19">
      <c r="A1" s="251" t="s">
        <v>0</v>
      </c>
    </row>
    <row r="2" spans="1:19">
      <c r="A2" s="251"/>
      <c r="B2" s="67"/>
    </row>
    <row r="3" spans="1:19">
      <c r="B3" s="129" t="s">
        <v>239</v>
      </c>
      <c r="I3" s="8" t="s">
        <v>26</v>
      </c>
      <c r="J3" s="135"/>
      <c r="K3" s="9" t="s">
        <v>33</v>
      </c>
      <c r="L3" s="135" t="s">
        <v>27</v>
      </c>
      <c r="M3" s="134" t="s">
        <v>28</v>
      </c>
      <c r="N3" s="134" t="s">
        <v>29</v>
      </c>
      <c r="O3" s="69" t="s">
        <v>30</v>
      </c>
      <c r="P3" s="8" t="s">
        <v>19</v>
      </c>
      <c r="Q3" s="70" t="s">
        <v>31</v>
      </c>
      <c r="R3" s="70" t="s">
        <v>118</v>
      </c>
      <c r="S3" s="70" t="s">
        <v>208</v>
      </c>
    </row>
    <row r="4" spans="1:19">
      <c r="I4" s="260" t="s">
        <v>12</v>
      </c>
      <c r="J4" s="71" t="s">
        <v>34</v>
      </c>
      <c r="K4" s="206">
        <v>1.8787079762689451</v>
      </c>
      <c r="L4" s="153"/>
      <c r="M4" s="153"/>
      <c r="N4" s="153"/>
      <c r="O4" s="154"/>
      <c r="P4" s="154"/>
      <c r="Q4" s="154"/>
    </row>
    <row r="5" spans="1:19">
      <c r="I5" s="260"/>
      <c r="J5" s="71" t="s">
        <v>35</v>
      </c>
      <c r="K5" s="206">
        <v>3.9261145528486141</v>
      </c>
      <c r="L5" s="152"/>
      <c r="M5" s="152"/>
      <c r="N5" s="153"/>
      <c r="O5" s="154"/>
      <c r="P5" s="154"/>
      <c r="Q5" s="154"/>
    </row>
    <row r="6" spans="1:19">
      <c r="I6" s="260"/>
      <c r="J6" s="71" t="s">
        <v>36</v>
      </c>
      <c r="K6" s="206">
        <v>12.384517362217263</v>
      </c>
      <c r="L6" s="152"/>
      <c r="M6" s="152"/>
      <c r="N6" s="153"/>
      <c r="O6" s="154"/>
      <c r="P6" s="154"/>
      <c r="Q6" s="154"/>
    </row>
    <row r="7" spans="1:19">
      <c r="I7" s="260"/>
      <c r="J7" s="71" t="s">
        <v>37</v>
      </c>
      <c r="K7" s="206">
        <v>15.186584789796886</v>
      </c>
      <c r="L7" s="152"/>
      <c r="M7" s="152"/>
      <c r="N7" s="153"/>
      <c r="O7" s="154"/>
      <c r="P7" s="154"/>
      <c r="Q7" s="154"/>
    </row>
    <row r="8" spans="1:19">
      <c r="I8" s="260" t="s">
        <v>11</v>
      </c>
      <c r="J8" s="71" t="s">
        <v>34</v>
      </c>
      <c r="K8" s="206">
        <v>3.251374959560005</v>
      </c>
      <c r="L8" s="152"/>
      <c r="M8" s="152"/>
      <c r="N8" s="153"/>
      <c r="O8" s="154"/>
      <c r="P8" s="154"/>
      <c r="Q8" s="154"/>
    </row>
    <row r="9" spans="1:19">
      <c r="I9" s="260"/>
      <c r="J9" s="71" t="s">
        <v>35</v>
      </c>
      <c r="K9" s="206">
        <v>-1.9309537741369232</v>
      </c>
      <c r="L9" s="152"/>
      <c r="M9" s="152"/>
      <c r="N9" s="153"/>
      <c r="O9" s="154"/>
      <c r="P9" s="154"/>
      <c r="Q9" s="154"/>
    </row>
    <row r="10" spans="1:19">
      <c r="I10" s="260"/>
      <c r="J10" s="71" t="s">
        <v>36</v>
      </c>
      <c r="K10" s="206">
        <v>-0.84685706186662379</v>
      </c>
      <c r="L10" s="152"/>
      <c r="M10" s="152"/>
      <c r="N10" s="153"/>
      <c r="O10" s="154"/>
      <c r="P10" s="154"/>
      <c r="Q10" s="154"/>
    </row>
    <row r="11" spans="1:19">
      <c r="I11" s="260"/>
      <c r="J11" s="71" t="s">
        <v>37</v>
      </c>
      <c r="K11" s="206">
        <v>2.7629690383432548</v>
      </c>
      <c r="L11" s="152"/>
      <c r="M11" s="152"/>
      <c r="N11" s="153"/>
      <c r="O11" s="154"/>
      <c r="P11" s="154"/>
      <c r="Q11" s="154"/>
    </row>
    <row r="12" spans="1:19">
      <c r="I12" s="260" t="s">
        <v>10</v>
      </c>
      <c r="J12" s="71" t="s">
        <v>34</v>
      </c>
      <c r="K12" s="206">
        <v>4.6882343725521025</v>
      </c>
      <c r="L12" s="152"/>
      <c r="M12" s="152"/>
      <c r="N12" s="153"/>
      <c r="O12" s="154"/>
      <c r="P12" s="154"/>
      <c r="Q12" s="154"/>
    </row>
    <row r="13" spans="1:19">
      <c r="I13" s="260"/>
      <c r="J13" s="71" t="s">
        <v>35</v>
      </c>
      <c r="K13" s="206">
        <v>6.8690334128878261</v>
      </c>
      <c r="L13" s="152">
        <v>6.6951087159911715</v>
      </c>
      <c r="M13" s="152"/>
      <c r="N13" s="153"/>
      <c r="O13" s="154"/>
      <c r="P13" s="154"/>
      <c r="Q13" s="154"/>
    </row>
    <row r="14" spans="1:19">
      <c r="I14" s="260"/>
      <c r="J14" s="71" t="s">
        <v>36</v>
      </c>
      <c r="K14" s="206">
        <v>1.8082407175785242</v>
      </c>
      <c r="L14" s="152">
        <v>7.9097953026543655</v>
      </c>
      <c r="M14" s="152"/>
      <c r="N14" s="153"/>
      <c r="O14" s="154"/>
      <c r="P14" s="154"/>
      <c r="Q14" s="154"/>
    </row>
    <row r="15" spans="1:19">
      <c r="I15" s="260"/>
      <c r="J15" s="71" t="s">
        <v>37</v>
      </c>
      <c r="K15" s="206">
        <v>-5.6417419065196821</v>
      </c>
      <c r="L15" s="152">
        <v>11.49341984397012</v>
      </c>
      <c r="M15" s="152">
        <v>-5.8472194338486272</v>
      </c>
      <c r="N15" s="153"/>
      <c r="O15" s="154"/>
      <c r="P15" s="154"/>
      <c r="Q15" s="154"/>
    </row>
    <row r="16" spans="1:19">
      <c r="I16" s="260" t="s">
        <v>1</v>
      </c>
      <c r="J16" s="71" t="s">
        <v>34</v>
      </c>
      <c r="K16" s="206">
        <v>-7.1046428972277305</v>
      </c>
      <c r="L16" s="152">
        <v>4.2900319381013086</v>
      </c>
      <c r="M16" s="152">
        <v>-2.0127955678643161</v>
      </c>
      <c r="N16" s="153"/>
      <c r="O16" s="154"/>
      <c r="P16" s="154"/>
      <c r="Q16" s="154"/>
    </row>
    <row r="17" spans="2:19">
      <c r="I17" s="260"/>
      <c r="J17" s="71" t="s">
        <v>35</v>
      </c>
      <c r="K17" s="206">
        <v>0.62460743945844666</v>
      </c>
      <c r="L17" s="152">
        <v>2.2086517432297752</v>
      </c>
      <c r="M17" s="152">
        <v>2.4215902081716734</v>
      </c>
      <c r="N17" s="153">
        <v>0.70501578393546982</v>
      </c>
      <c r="O17" s="154"/>
      <c r="P17" s="154"/>
      <c r="Q17" s="154"/>
    </row>
    <row r="18" spans="2:19">
      <c r="I18" s="260"/>
      <c r="J18" s="71" t="s">
        <v>36</v>
      </c>
      <c r="K18" s="206">
        <v>1.4707430938256882</v>
      </c>
      <c r="L18" s="152">
        <v>1.7004979758121244</v>
      </c>
      <c r="M18" s="152">
        <v>5.2590937360015735</v>
      </c>
      <c r="N18" s="156">
        <v>1.8455997314406503</v>
      </c>
      <c r="O18" s="154"/>
      <c r="P18" s="154"/>
      <c r="Q18" s="154"/>
    </row>
    <row r="19" spans="2:19">
      <c r="I19" s="260"/>
      <c r="J19" s="71" t="s">
        <v>37</v>
      </c>
      <c r="K19" s="206">
        <v>3.5419750475787604</v>
      </c>
      <c r="L19" s="152">
        <v>2.1044110090994397</v>
      </c>
      <c r="M19" s="152">
        <v>15.682798998167206</v>
      </c>
      <c r="N19" s="156">
        <v>-0.59061354710467917</v>
      </c>
      <c r="O19" s="152">
        <v>3.9021269790500579</v>
      </c>
      <c r="P19" s="154"/>
      <c r="Q19" s="154"/>
    </row>
    <row r="20" spans="2:19">
      <c r="I20" s="260" t="s">
        <v>2</v>
      </c>
      <c r="J20" s="71" t="s">
        <v>34</v>
      </c>
      <c r="K20" s="206">
        <v>4.20056383407168</v>
      </c>
      <c r="L20" s="152">
        <v>2.4529787148902304</v>
      </c>
      <c r="M20" s="152">
        <v>1.6294145879720112</v>
      </c>
      <c r="N20" s="156">
        <v>-4.2413403909089098</v>
      </c>
      <c r="O20" s="152">
        <v>2.1626747516361844</v>
      </c>
      <c r="P20" s="154"/>
      <c r="Q20" s="154"/>
    </row>
    <row r="21" spans="2:19">
      <c r="I21" s="260"/>
      <c r="J21" s="71" t="s">
        <v>35</v>
      </c>
      <c r="K21" s="206">
        <v>-0.32250234074279183</v>
      </c>
      <c r="L21" s="152">
        <v>2.0747656913905344</v>
      </c>
      <c r="M21" s="152">
        <v>1.7805687832015638</v>
      </c>
      <c r="N21" s="156">
        <v>-2.372179267571406</v>
      </c>
      <c r="O21" s="152">
        <v>0.42859607529137644</v>
      </c>
      <c r="P21" s="154"/>
      <c r="Q21" s="154"/>
    </row>
    <row r="22" spans="2:19">
      <c r="I22" s="260"/>
      <c r="J22" s="71" t="s">
        <v>36</v>
      </c>
      <c r="K22" s="206">
        <v>0.40473225404731306</v>
      </c>
      <c r="L22" s="152">
        <v>2.0003778464972477</v>
      </c>
      <c r="M22" s="152">
        <v>1.7817082593664102</v>
      </c>
      <c r="N22" s="156">
        <v>-0.16060747389876617</v>
      </c>
      <c r="O22" s="152">
        <v>-2.3951612511252218</v>
      </c>
      <c r="P22" s="153">
        <v>-2.2999999999999998</v>
      </c>
      <c r="Q22" s="153"/>
    </row>
    <row r="23" spans="2:19">
      <c r="B23" s="31" t="s">
        <v>22</v>
      </c>
      <c r="I23" s="260"/>
      <c r="J23" s="71" t="s">
        <v>37</v>
      </c>
      <c r="K23" s="206">
        <v>-6.0808740937404293</v>
      </c>
      <c r="L23" s="152">
        <v>2.5346568185270701</v>
      </c>
      <c r="M23" s="152">
        <v>2.0561895813310693</v>
      </c>
      <c r="N23" s="156">
        <v>0.8018480843342779</v>
      </c>
      <c r="O23" s="152">
        <v>6.8224556037521644E-2</v>
      </c>
      <c r="P23" s="153">
        <v>1.4000000000000001</v>
      </c>
      <c r="Q23" s="153"/>
    </row>
    <row r="24" spans="2:19">
      <c r="B24" s="216" t="s">
        <v>209</v>
      </c>
      <c r="I24" s="260" t="s">
        <v>3</v>
      </c>
      <c r="J24" s="71" t="s">
        <v>34</v>
      </c>
      <c r="K24" s="206">
        <v>-63.919916515286211</v>
      </c>
      <c r="L24" s="152">
        <v>2.04754535973104</v>
      </c>
      <c r="M24" s="152">
        <v>1.6391849197327391</v>
      </c>
      <c r="N24" s="156">
        <v>1.0489220053506054</v>
      </c>
      <c r="O24" s="152">
        <v>0.86712294267341505</v>
      </c>
      <c r="P24" s="153">
        <v>1.4000000000000001</v>
      </c>
      <c r="Q24" s="153"/>
    </row>
    <row r="25" spans="2:19">
      <c r="B25" s="73"/>
      <c r="I25" s="260"/>
      <c r="J25" s="71" t="s">
        <v>35</v>
      </c>
      <c r="K25" s="206">
        <v>-28.423323128305032</v>
      </c>
      <c r="L25" s="152">
        <v>1.8006787421671167</v>
      </c>
      <c r="M25" s="152">
        <v>1.4501640036394869</v>
      </c>
      <c r="N25" s="156">
        <v>1.0748698759593944</v>
      </c>
      <c r="O25" s="152">
        <v>1.0892986913865421</v>
      </c>
      <c r="P25" s="153">
        <v>1.0844189306945751</v>
      </c>
      <c r="Q25" s="155"/>
    </row>
    <row r="26" spans="2:19">
      <c r="I26" s="260"/>
      <c r="J26" s="71" t="s">
        <v>36</v>
      </c>
      <c r="K26" s="206">
        <v>26.869939707149015</v>
      </c>
      <c r="L26" s="152">
        <v>1.7734372425315614</v>
      </c>
      <c r="M26" s="152">
        <v>1.4442226455946061</v>
      </c>
      <c r="N26" s="156">
        <v>1.0600982661544744</v>
      </c>
      <c r="O26" s="152">
        <v>1.1459714077909577</v>
      </c>
      <c r="P26" s="153">
        <v>1.0426690213434231</v>
      </c>
      <c r="Q26" s="153">
        <v>23.801406983822517</v>
      </c>
    </row>
    <row r="27" spans="2:19">
      <c r="I27" s="260"/>
      <c r="J27" s="71" t="s">
        <v>37</v>
      </c>
      <c r="K27" s="206">
        <v>54.694210383256326</v>
      </c>
      <c r="L27" s="152">
        <v>2.3269166885914627</v>
      </c>
      <c r="M27" s="152">
        <v>1.9007334680348986</v>
      </c>
      <c r="N27" s="156">
        <v>1.1022285704752832</v>
      </c>
      <c r="O27" s="152">
        <v>1.2380039762514006</v>
      </c>
      <c r="P27" s="153">
        <v>1.123004928409177</v>
      </c>
      <c r="Q27" s="153">
        <v>41.158973441050307</v>
      </c>
    </row>
    <row r="28" spans="2:19">
      <c r="B28" s="78"/>
      <c r="I28" s="260" t="s">
        <v>4</v>
      </c>
      <c r="J28" s="71" t="s">
        <v>34</v>
      </c>
      <c r="K28" s="206">
        <v>181.3497589716122</v>
      </c>
      <c r="L28" s="152">
        <v>2.0155559580121274</v>
      </c>
      <c r="M28" s="152">
        <v>1.7015824271775504</v>
      </c>
      <c r="N28" s="156">
        <v>1.0315980136376135</v>
      </c>
      <c r="O28" s="152">
        <v>1.1569921029473074</v>
      </c>
      <c r="P28" s="153">
        <v>0.97914501542231136</v>
      </c>
      <c r="Q28" s="153">
        <v>158.2055228214669</v>
      </c>
      <c r="R28" s="153"/>
    </row>
    <row r="29" spans="2:19">
      <c r="B29" s="78"/>
      <c r="I29" s="260"/>
      <c r="J29" s="71" t="s">
        <v>35</v>
      </c>
      <c r="K29" s="206">
        <v>53.898123845630394</v>
      </c>
      <c r="L29" s="152">
        <v>1.7791368187792811</v>
      </c>
      <c r="M29" s="152">
        <v>1.5198619421932458</v>
      </c>
      <c r="N29" s="156">
        <v>0.95654744700546246</v>
      </c>
      <c r="O29" s="152">
        <v>1.0623637074539838</v>
      </c>
      <c r="P29" s="153">
        <v>0.90272400295254851</v>
      </c>
      <c r="Q29" s="153">
        <v>31.855928642318098</v>
      </c>
      <c r="R29" s="153">
        <v>44.673301589323898</v>
      </c>
      <c r="S29" s="153"/>
    </row>
    <row r="30" spans="2:19">
      <c r="B30" s="78"/>
      <c r="I30" s="260"/>
      <c r="J30" s="71" t="s">
        <v>36</v>
      </c>
      <c r="K30" s="152"/>
      <c r="L30" s="152">
        <v>1.7545013819544542</v>
      </c>
      <c r="M30" s="152">
        <v>1.5140299687904424</v>
      </c>
      <c r="N30" s="156">
        <v>0.90987593196023564</v>
      </c>
      <c r="O30" s="152">
        <v>1.0033656397939961</v>
      </c>
      <c r="P30" s="153">
        <v>0.87493338903170681</v>
      </c>
      <c r="Q30" s="153">
        <v>-20.678665719135168</v>
      </c>
      <c r="R30" s="153">
        <v>-21.733310299316866</v>
      </c>
      <c r="S30" s="153">
        <v>-21.653661756057129</v>
      </c>
    </row>
    <row r="31" spans="2:19">
      <c r="B31" s="78"/>
      <c r="I31" s="260"/>
      <c r="J31" s="71" t="s">
        <v>37</v>
      </c>
      <c r="K31" s="152"/>
      <c r="L31" s="152">
        <v>2.2915074329167506</v>
      </c>
      <c r="M31" s="152">
        <v>1.9880944843209569</v>
      </c>
      <c r="N31" s="156">
        <v>0.9202769891918372</v>
      </c>
      <c r="O31" s="152">
        <v>1.0223208809296835</v>
      </c>
      <c r="P31" s="153">
        <v>0.92387887995508677</v>
      </c>
      <c r="Q31" s="153">
        <v>-27.063405028367661</v>
      </c>
      <c r="R31" s="153">
        <v>-26.855206480831907</v>
      </c>
      <c r="S31" s="153">
        <v>-26.307730589427937</v>
      </c>
    </row>
    <row r="32" spans="2:19">
      <c r="B32" s="78"/>
      <c r="I32" s="260" t="s">
        <v>5</v>
      </c>
      <c r="J32" s="71" t="s">
        <v>34</v>
      </c>
      <c r="K32" s="152"/>
      <c r="L32" s="152">
        <v>1.9706516848783329</v>
      </c>
      <c r="M32" s="152">
        <v>1.7053887946673729</v>
      </c>
      <c r="N32" s="156">
        <v>0.86804207660031718</v>
      </c>
      <c r="O32" s="152">
        <v>0.95429056872240459</v>
      </c>
      <c r="P32" s="153">
        <v>0.83071368917773114</v>
      </c>
      <c r="Q32" s="153">
        <v>-0.77759262199184054</v>
      </c>
      <c r="R32" s="153">
        <v>1.8046252081749259E-2</v>
      </c>
      <c r="S32" s="153">
        <v>0.53996648423495497</v>
      </c>
    </row>
    <row r="33" spans="2:19">
      <c r="B33" s="78"/>
      <c r="I33" s="260"/>
      <c r="J33" s="71" t="s">
        <v>35</v>
      </c>
      <c r="K33" s="152"/>
      <c r="L33" s="152">
        <v>1.7444437431241688</v>
      </c>
      <c r="M33" s="152">
        <v>1.5145314519692699</v>
      </c>
      <c r="N33" s="156">
        <v>0.81639453898334491</v>
      </c>
      <c r="O33" s="152">
        <v>0.88651374951556061</v>
      </c>
      <c r="P33" s="153">
        <v>0.78021684944287184</v>
      </c>
      <c r="Q33" s="153">
        <v>2.963743465296953</v>
      </c>
      <c r="R33" s="153">
        <v>6.5834914542928225E-2</v>
      </c>
      <c r="S33" s="153">
        <v>-11.249575104408526</v>
      </c>
    </row>
    <row r="34" spans="2:19">
      <c r="I34" s="260"/>
      <c r="J34" s="71" t="s">
        <v>36</v>
      </c>
      <c r="K34" s="152"/>
      <c r="L34" s="152">
        <v>1.7214164038002355</v>
      </c>
      <c r="M34" s="152">
        <v>1.4968885960873868</v>
      </c>
      <c r="N34" s="156">
        <v>0.78397409169774779</v>
      </c>
      <c r="O34" s="152">
        <v>0.84480689288040089</v>
      </c>
      <c r="P34" s="153">
        <v>0.76060251791969513</v>
      </c>
      <c r="Q34" s="153">
        <v>3.1885249122587389E-2</v>
      </c>
      <c r="R34" s="153">
        <v>7.6423940694292369E-2</v>
      </c>
      <c r="S34" s="153">
        <v>7.5874344692317131E-2</v>
      </c>
    </row>
    <row r="35" spans="2:19">
      <c r="I35" s="260"/>
      <c r="J35" s="71" t="s">
        <v>37</v>
      </c>
      <c r="K35" s="152"/>
      <c r="L35" s="152">
        <v>2.2372349128818581</v>
      </c>
      <c r="M35" s="152">
        <v>1.9436415035862353</v>
      </c>
      <c r="N35" s="156">
        <v>0.78265028448578633</v>
      </c>
      <c r="O35" s="152">
        <v>0.84835606804403163</v>
      </c>
      <c r="P35" s="153">
        <v>0.78040897353353067</v>
      </c>
      <c r="Q35" s="153">
        <v>1.013166171739166</v>
      </c>
      <c r="R35" s="153">
        <v>-4.2540700464799297E-2</v>
      </c>
      <c r="S35" s="153">
        <v>-4.3212646785262265E-2</v>
      </c>
    </row>
    <row r="36" spans="2:19">
      <c r="I36" s="260" t="s">
        <v>6</v>
      </c>
      <c r="J36" s="71" t="s">
        <v>34</v>
      </c>
      <c r="K36" s="152"/>
      <c r="L36" s="152"/>
      <c r="M36" s="152">
        <v>1.6773391725023234</v>
      </c>
      <c r="N36" s="156">
        <v>0.73962484274603391</v>
      </c>
      <c r="O36" s="152">
        <v>0.7950441024239252</v>
      </c>
      <c r="P36" s="153">
        <v>0.70988867816954571</v>
      </c>
      <c r="Q36" s="153">
        <v>0.74146240004810959</v>
      </c>
      <c r="R36" s="153">
        <v>7.886018878424661E-2</v>
      </c>
      <c r="S36" s="153">
        <v>7.8393433205059537E-2</v>
      </c>
    </row>
    <row r="37" spans="2:19">
      <c r="I37" s="260"/>
      <c r="J37" s="71" t="s">
        <v>35</v>
      </c>
      <c r="K37" s="152"/>
      <c r="L37" s="152"/>
      <c r="M37" s="152">
        <v>1.4925181951074062</v>
      </c>
      <c r="N37" s="156">
        <v>0.69613156074661564</v>
      </c>
      <c r="O37" s="152">
        <v>0.74114434827818876</v>
      </c>
      <c r="P37" s="153">
        <v>0.6664651785625697</v>
      </c>
      <c r="Q37" s="153">
        <v>0.69138385047557982</v>
      </c>
      <c r="R37" s="153">
        <v>0.15397252397069128</v>
      </c>
      <c r="S37" s="153">
        <v>0.1535980130432435</v>
      </c>
    </row>
    <row r="38" spans="2:19">
      <c r="I38" s="260"/>
      <c r="J38" s="71" t="s">
        <v>36</v>
      </c>
      <c r="K38" s="152"/>
      <c r="L38" s="152"/>
      <c r="M38" s="152">
        <v>1.475470440517257</v>
      </c>
      <c r="N38" s="156">
        <v>0.66452218058530299</v>
      </c>
      <c r="O38" s="152">
        <v>0.70354976341993058</v>
      </c>
      <c r="P38" s="153">
        <v>0.64269663200813287</v>
      </c>
      <c r="Q38" s="153">
        <v>0.66544807917228166</v>
      </c>
      <c r="R38" s="153">
        <v>0.16907118140008226</v>
      </c>
      <c r="S38" s="153">
        <v>0.16872602233284351</v>
      </c>
    </row>
    <row r="39" spans="2:19">
      <c r="I39" s="260"/>
      <c r="J39" s="71" t="s">
        <v>37</v>
      </c>
      <c r="K39" s="152"/>
      <c r="L39" s="152"/>
      <c r="M39" s="152">
        <v>1.907526193616782</v>
      </c>
      <c r="N39" s="156">
        <v>0.66357800394252209</v>
      </c>
      <c r="O39" s="152">
        <v>0.70570968913266086</v>
      </c>
      <c r="P39" s="153">
        <v>0.66260411046650258</v>
      </c>
      <c r="Q39" s="153">
        <v>0.69136048988689414</v>
      </c>
      <c r="R39" s="153">
        <v>8.332715333136953E-2</v>
      </c>
      <c r="S39" s="153">
        <v>8.290439809286454E-2</v>
      </c>
    </row>
    <row r="40" spans="2:19">
      <c r="I40" s="261" t="s">
        <v>7</v>
      </c>
      <c r="J40" s="71" t="s">
        <v>34</v>
      </c>
      <c r="K40" s="157"/>
      <c r="L40" s="152"/>
      <c r="M40" s="152"/>
      <c r="N40" s="152"/>
      <c r="O40" s="152">
        <v>0.67616306896276512</v>
      </c>
      <c r="P40" s="157">
        <v>0.62499732409198039</v>
      </c>
      <c r="Q40" s="153">
        <v>0.64512009286612493</v>
      </c>
      <c r="R40" s="153">
        <v>0.18713930457221473</v>
      </c>
      <c r="S40" s="153">
        <v>0.18684667869535154</v>
      </c>
    </row>
    <row r="41" spans="2:19">
      <c r="I41" s="261"/>
      <c r="J41" s="71" t="s">
        <v>35</v>
      </c>
      <c r="K41" s="157"/>
      <c r="L41" s="152"/>
      <c r="M41" s="152"/>
      <c r="N41" s="152"/>
      <c r="O41" s="152">
        <v>0.64803473873893402</v>
      </c>
      <c r="P41" s="157">
        <v>0.6046242018304282</v>
      </c>
      <c r="Q41" s="153">
        <v>0.62051723848874918</v>
      </c>
      <c r="R41" s="153">
        <v>0.22668773435889911</v>
      </c>
      <c r="S41" s="153">
        <v>0.22645326165955382</v>
      </c>
    </row>
    <row r="42" spans="2:19">
      <c r="I42" s="261"/>
      <c r="J42" s="71" t="s">
        <v>36</v>
      </c>
      <c r="K42" s="157"/>
      <c r="L42" s="152"/>
      <c r="M42" s="152"/>
      <c r="N42" s="152"/>
      <c r="O42" s="152">
        <v>0.63093141698780109</v>
      </c>
      <c r="P42" s="157">
        <v>0.5967735939356178</v>
      </c>
      <c r="Q42" s="153">
        <v>0.6112888636346625</v>
      </c>
      <c r="R42" s="153">
        <v>0.22753191208682022</v>
      </c>
      <c r="S42" s="153">
        <v>0.22731595348952638</v>
      </c>
    </row>
    <row r="43" spans="2:19">
      <c r="I43" s="261"/>
      <c r="J43" s="76" t="s">
        <v>37</v>
      </c>
      <c r="K43" s="158"/>
      <c r="L43" s="158"/>
      <c r="M43" s="158"/>
      <c r="N43" s="158"/>
      <c r="O43" s="158">
        <v>0.63190139977671311</v>
      </c>
      <c r="P43" s="158">
        <v>0.60424661741791397</v>
      </c>
      <c r="Q43" s="153">
        <v>0.62258267043924231</v>
      </c>
      <c r="R43" s="153">
        <v>0.17398297493764758</v>
      </c>
      <c r="S43" s="153">
        <v>0.17371816436255738</v>
      </c>
    </row>
    <row r="44" spans="2:19">
      <c r="I44" s="262" t="s">
        <v>24</v>
      </c>
      <c r="J44" s="71" t="s">
        <v>34</v>
      </c>
      <c r="K44" s="157"/>
      <c r="L44" s="157"/>
      <c r="M44" s="157"/>
      <c r="N44" s="159"/>
      <c r="O44" s="159"/>
      <c r="P44" s="159"/>
      <c r="Q44" s="157">
        <v>0.58788651599033237</v>
      </c>
      <c r="R44" s="153">
        <v>0.22139719912772637</v>
      </c>
      <c r="S44" s="153">
        <v>0.22121445122433858</v>
      </c>
    </row>
    <row r="45" spans="2:19">
      <c r="I45" s="262"/>
      <c r="J45" s="71" t="s">
        <v>35</v>
      </c>
      <c r="K45" s="157"/>
      <c r="L45" s="157"/>
      <c r="M45" s="157"/>
      <c r="N45" s="159"/>
      <c r="O45" s="159"/>
      <c r="P45" s="159"/>
      <c r="Q45" s="157">
        <v>0.56697580829938587</v>
      </c>
      <c r="R45" s="153">
        <v>0.24849381942166904</v>
      </c>
      <c r="S45" s="153">
        <v>0.2483474828279153</v>
      </c>
    </row>
    <row r="46" spans="2:19">
      <c r="I46" s="262"/>
      <c r="J46" s="71" t="s">
        <v>36</v>
      </c>
      <c r="K46" s="157"/>
      <c r="L46" s="157"/>
      <c r="M46" s="157"/>
      <c r="N46" s="159"/>
      <c r="O46" s="159"/>
      <c r="P46" s="159"/>
      <c r="Q46" s="157">
        <v>0.5558710663328803</v>
      </c>
      <c r="R46" s="153">
        <v>0.25070361915315864</v>
      </c>
      <c r="S46" s="153">
        <v>0.25056888456276294</v>
      </c>
    </row>
    <row r="47" spans="2:19">
      <c r="I47" s="262"/>
      <c r="J47" s="76" t="s">
        <v>37</v>
      </c>
      <c r="K47" s="157"/>
      <c r="L47" s="157"/>
      <c r="M47" s="157"/>
      <c r="N47" s="159"/>
      <c r="O47" s="159"/>
      <c r="P47" s="159"/>
      <c r="Q47" s="158">
        <v>0.56357104390758472</v>
      </c>
      <c r="R47" s="157">
        <v>0.21341833824817247</v>
      </c>
      <c r="S47" s="157">
        <v>0.21325303325920864</v>
      </c>
    </row>
    <row r="48" spans="2:19">
      <c r="I48" s="262" t="s">
        <v>114</v>
      </c>
      <c r="J48" s="71" t="s">
        <v>34</v>
      </c>
      <c r="K48" s="71"/>
      <c r="L48" s="71"/>
      <c r="M48" s="71"/>
      <c r="N48" s="51"/>
      <c r="O48" s="51"/>
      <c r="P48" s="51"/>
      <c r="Q48" s="51"/>
      <c r="R48" s="157">
        <v>0.25009242335740645</v>
      </c>
      <c r="S48" s="157">
        <v>0.24997857136408452</v>
      </c>
    </row>
    <row r="49" spans="9:19">
      <c r="I49" s="262"/>
      <c r="J49" s="71" t="s">
        <v>35</v>
      </c>
      <c r="K49" s="71"/>
      <c r="L49" s="71"/>
      <c r="M49" s="71"/>
      <c r="N49" s="51"/>
      <c r="O49" s="51"/>
      <c r="P49" s="51"/>
      <c r="Q49" s="51"/>
      <c r="R49" s="157">
        <v>0.26461022576091953</v>
      </c>
      <c r="S49" s="157">
        <v>0.26451908666482726</v>
      </c>
    </row>
    <row r="50" spans="9:19">
      <c r="I50" s="262"/>
      <c r="J50" s="71" t="s">
        <v>36</v>
      </c>
      <c r="K50" s="71"/>
      <c r="L50" s="71"/>
      <c r="M50" s="71"/>
      <c r="N50" s="51"/>
      <c r="O50" s="51"/>
      <c r="P50" s="51"/>
      <c r="Q50" s="51"/>
      <c r="R50" s="158">
        <v>0.2631493717628608</v>
      </c>
      <c r="S50" s="158">
        <v>0.26306548520593775</v>
      </c>
    </row>
    <row r="51" spans="9:19" ht="14.4" thickBot="1">
      <c r="I51" s="263"/>
      <c r="J51" s="77" t="s">
        <v>37</v>
      </c>
      <c r="K51" s="207"/>
      <c r="L51" s="207"/>
      <c r="M51" s="207"/>
      <c r="N51" s="208"/>
      <c r="O51" s="208"/>
      <c r="P51" s="208"/>
      <c r="Q51" s="208"/>
      <c r="R51" s="243">
        <v>0.24519692808069316</v>
      </c>
      <c r="S51" s="243">
        <v>0.24509397665810617</v>
      </c>
    </row>
  </sheetData>
  <mergeCells count="13">
    <mergeCell ref="I48:I51"/>
    <mergeCell ref="I44:I47"/>
    <mergeCell ref="I24:I27"/>
    <mergeCell ref="I4:I7"/>
    <mergeCell ref="I8:I11"/>
    <mergeCell ref="I12:I15"/>
    <mergeCell ref="I16:I19"/>
    <mergeCell ref="I20:I23"/>
    <mergeCell ref="A1:A2"/>
    <mergeCell ref="I28:I31"/>
    <mergeCell ref="I32:I35"/>
    <mergeCell ref="I36:I39"/>
    <mergeCell ref="I40:I43"/>
  </mergeCells>
  <hyperlinks>
    <hyperlink ref="A1:A2" location="Contents!A1" display="Return to Contents"/>
    <hyperlink ref="B24" r:id="rId1" display="Registers of Scotland"/>
  </hyperlink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sqref="A1:A2"/>
    </sheetView>
  </sheetViews>
  <sheetFormatPr defaultColWidth="9" defaultRowHeight="13.2"/>
  <cols>
    <col min="1" max="1" width="10" style="22" customWidth="1"/>
    <col min="2" max="2" width="19.88671875" style="22" customWidth="1"/>
    <col min="3" max="9" width="10.44140625" style="22" customWidth="1"/>
    <col min="10" max="16384" width="9" style="22"/>
  </cols>
  <sheetData>
    <row r="1" spans="1:13">
      <c r="A1" s="251" t="s">
        <v>0</v>
      </c>
    </row>
    <row r="2" spans="1:13" ht="18" customHeight="1">
      <c r="A2" s="251"/>
    </row>
    <row r="3" spans="1:13" s="57" customFormat="1" ht="18" customHeight="1">
      <c r="B3" s="128" t="s">
        <v>240</v>
      </c>
      <c r="C3" s="54"/>
      <c r="D3" s="54"/>
      <c r="E3" s="54"/>
      <c r="F3" s="54"/>
      <c r="G3" s="54"/>
      <c r="H3" s="54"/>
      <c r="I3" s="55"/>
      <c r="J3" s="56"/>
      <c r="K3" s="22"/>
      <c r="L3" s="22"/>
      <c r="M3" s="22"/>
    </row>
    <row r="4" spans="1:13" ht="15.6">
      <c r="B4" s="16" t="s">
        <v>26</v>
      </c>
      <c r="C4" s="135" t="s">
        <v>10</v>
      </c>
      <c r="D4" s="9" t="s">
        <v>1</v>
      </c>
      <c r="E4" s="135" t="s">
        <v>2</v>
      </c>
      <c r="F4" s="134" t="s">
        <v>3</v>
      </c>
      <c r="G4" s="134" t="s">
        <v>4</v>
      </c>
      <c r="H4" s="134" t="s">
        <v>5</v>
      </c>
      <c r="I4" s="134" t="s">
        <v>6</v>
      </c>
      <c r="J4" s="134" t="s">
        <v>7</v>
      </c>
      <c r="K4" s="110" t="s">
        <v>24</v>
      </c>
      <c r="L4" s="110" t="s">
        <v>114</v>
      </c>
      <c r="M4" s="57"/>
    </row>
    <row r="5" spans="1:13" ht="15">
      <c r="B5" s="37" t="s">
        <v>27</v>
      </c>
      <c r="C5" s="58">
        <v>4.2968709387799704</v>
      </c>
      <c r="D5" s="58">
        <v>1.8580024760069147</v>
      </c>
      <c r="E5" s="58">
        <v>1.9485850388239578</v>
      </c>
      <c r="F5" s="58">
        <v>1.9431893237148001</v>
      </c>
      <c r="G5" s="58">
        <v>1.9620130701026417</v>
      </c>
      <c r="H5" s="58">
        <v>1.9673682331465159</v>
      </c>
      <c r="I5" s="59"/>
      <c r="J5" s="160"/>
      <c r="K5" s="160"/>
    </row>
    <row r="6" spans="1:13" ht="15">
      <c r="B6" s="37" t="s">
        <v>28</v>
      </c>
      <c r="C6" s="58">
        <v>5.4370556654654845</v>
      </c>
      <c r="D6" s="58">
        <v>2.5037240730767962</v>
      </c>
      <c r="E6" s="58">
        <v>2.2264126855688682</v>
      </c>
      <c r="F6" s="58">
        <v>2.2311927634123707</v>
      </c>
      <c r="G6" s="58">
        <v>2.2344246810628299</v>
      </c>
      <c r="H6" s="58">
        <v>2.2361644064588848</v>
      </c>
      <c r="I6" s="59">
        <v>2.237147965166586</v>
      </c>
      <c r="J6" s="160"/>
      <c r="K6" s="160"/>
    </row>
    <row r="7" spans="1:13" ht="15">
      <c r="B7" s="37" t="s">
        <v>29</v>
      </c>
      <c r="C7" s="60">
        <v>5.3254437869822535</v>
      </c>
      <c r="D7" s="58">
        <v>2.1236029476040308</v>
      </c>
      <c r="E7" s="58">
        <v>1.9294522283342719</v>
      </c>
      <c r="F7" s="58">
        <v>2.0558846086024873</v>
      </c>
      <c r="G7" s="58">
        <v>2.0606559942636604</v>
      </c>
      <c r="H7" s="58">
        <v>2.0629947940814519</v>
      </c>
      <c r="I7" s="59">
        <v>2.0641586639204457</v>
      </c>
      <c r="J7" s="160"/>
      <c r="K7" s="160"/>
    </row>
    <row r="8" spans="1:13" ht="13.8">
      <c r="B8" s="37" t="s">
        <v>30</v>
      </c>
      <c r="C8" s="60">
        <v>5.3254437869822535</v>
      </c>
      <c r="D8" s="58">
        <v>2.1474853192843479</v>
      </c>
      <c r="E8" s="58">
        <v>0.97751961385461605</v>
      </c>
      <c r="F8" s="58">
        <v>1.9134153419158695</v>
      </c>
      <c r="G8" s="58">
        <v>1.8899602568009266</v>
      </c>
      <c r="H8" s="58">
        <v>1.8805542719920076</v>
      </c>
      <c r="I8" s="59">
        <v>1.8766094626435859</v>
      </c>
      <c r="J8" s="61">
        <v>1.87500710527546</v>
      </c>
      <c r="K8" s="61"/>
    </row>
    <row r="9" spans="1:13" ht="13.8">
      <c r="B9" s="41" t="s">
        <v>19</v>
      </c>
      <c r="C9" s="60">
        <v>5.3254437869822535</v>
      </c>
      <c r="D9" s="60">
        <v>2.2471910112359605</v>
      </c>
      <c r="E9" s="61">
        <v>1.03515891807706</v>
      </c>
      <c r="F9" s="61">
        <v>1.70037804380248</v>
      </c>
      <c r="G9" s="61">
        <v>1.89305822807462</v>
      </c>
      <c r="H9" s="61">
        <v>1.90549410352578</v>
      </c>
      <c r="I9" s="61">
        <v>1.9106713388841601</v>
      </c>
      <c r="J9" s="61">
        <v>1.9128942633410899</v>
      </c>
      <c r="K9" s="61"/>
    </row>
    <row r="10" spans="1:13" ht="13.65" customHeight="1">
      <c r="B10" s="41" t="s">
        <v>31</v>
      </c>
      <c r="C10" s="60">
        <v>5.3254437869822535</v>
      </c>
      <c r="D10" s="60">
        <v>2.2471910112359605</v>
      </c>
      <c r="E10" s="60">
        <v>2.7472527472527375</v>
      </c>
      <c r="F10" s="61">
        <v>1.6055376468832705</v>
      </c>
      <c r="G10" s="61">
        <v>1.7656396743493508</v>
      </c>
      <c r="H10" s="61">
        <v>1.8984933119983838</v>
      </c>
      <c r="I10" s="61">
        <v>2.5879392330962814</v>
      </c>
      <c r="J10" s="61">
        <v>2.8458017074973752</v>
      </c>
      <c r="K10" s="61">
        <v>2.9052483634717463</v>
      </c>
    </row>
    <row r="11" spans="1:13" ht="13.65" customHeight="1">
      <c r="B11" s="41" t="s">
        <v>118</v>
      </c>
      <c r="C11" s="60">
        <v>5.3254437869822535</v>
      </c>
      <c r="D11" s="60">
        <v>2.2471910112359605</v>
      </c>
      <c r="E11" s="60">
        <v>2.7472527472527375</v>
      </c>
      <c r="F11" s="60">
        <v>7.4866310160427885</v>
      </c>
      <c r="G11" s="61">
        <v>0.24366592505382645</v>
      </c>
      <c r="H11" s="61">
        <v>3.0838910039589829</v>
      </c>
      <c r="I11" s="61">
        <v>3.3027755670181458</v>
      </c>
      <c r="J11" s="61">
        <v>4.0572211530533142</v>
      </c>
      <c r="K11" s="61">
        <v>4.7145181592415319</v>
      </c>
      <c r="L11" s="61">
        <v>5.0747614005193453</v>
      </c>
    </row>
    <row r="12" spans="1:13" ht="13.65" customHeight="1" thickBot="1">
      <c r="B12" s="44" t="s">
        <v>199</v>
      </c>
      <c r="C12" s="161">
        <v>5.3254437869822535</v>
      </c>
      <c r="D12" s="161">
        <v>2.2471910112359605</v>
      </c>
      <c r="E12" s="161">
        <v>2.7472527472527375</v>
      </c>
      <c r="F12" s="161">
        <v>7.4866310160427885</v>
      </c>
      <c r="G12" s="162">
        <v>0.2554006243965512</v>
      </c>
      <c r="H12" s="162">
        <v>2.7138670174779778</v>
      </c>
      <c r="I12" s="162">
        <v>3.729359485335304</v>
      </c>
      <c r="J12" s="162">
        <v>3.5702132899700922</v>
      </c>
      <c r="K12" s="162">
        <v>3.3065917873315476</v>
      </c>
      <c r="L12" s="162">
        <v>3.2401464810882574</v>
      </c>
    </row>
    <row r="13" spans="1:13" ht="13.65" customHeight="1">
      <c r="B13" s="47" t="s">
        <v>22</v>
      </c>
      <c r="C13" s="209"/>
      <c r="D13" s="209"/>
      <c r="E13" s="209"/>
      <c r="F13" s="209"/>
      <c r="G13" s="61"/>
      <c r="H13" s="61"/>
      <c r="I13" s="61"/>
      <c r="J13" s="61"/>
      <c r="K13" s="61"/>
      <c r="L13" s="61"/>
    </row>
    <row r="14" spans="1:13" ht="15">
      <c r="B14" s="202" t="s">
        <v>159</v>
      </c>
      <c r="C14" s="62"/>
      <c r="D14" s="62"/>
      <c r="E14" s="62"/>
      <c r="F14" s="62"/>
      <c r="G14" s="62"/>
      <c r="H14" s="62"/>
      <c r="I14" s="63"/>
      <c r="J14" s="56"/>
    </row>
    <row r="15" spans="1:13" ht="15">
      <c r="B15" s="49" t="s">
        <v>32</v>
      </c>
      <c r="C15" s="56"/>
      <c r="D15" s="56"/>
      <c r="E15" s="56"/>
      <c r="F15" s="56"/>
      <c r="G15" s="56"/>
      <c r="H15" s="56"/>
      <c r="I15" s="64"/>
      <c r="J15" s="56"/>
    </row>
    <row r="22" spans="3:10">
      <c r="C22" s="51"/>
      <c r="D22" s="51"/>
      <c r="E22" s="51"/>
      <c r="F22" s="51"/>
      <c r="G22" s="51"/>
      <c r="H22" s="51"/>
      <c r="I22" s="51"/>
      <c r="J22" s="51"/>
    </row>
    <row r="23" spans="3:10">
      <c r="C23" s="51"/>
      <c r="D23" s="51"/>
      <c r="E23" s="51"/>
      <c r="F23" s="51"/>
      <c r="G23" s="51"/>
      <c r="H23" s="51"/>
      <c r="I23" s="51"/>
      <c r="J23" s="51"/>
    </row>
    <row r="24" spans="3:10">
      <c r="C24" s="51"/>
      <c r="D24" s="51"/>
      <c r="E24" s="51"/>
      <c r="F24" s="51"/>
      <c r="G24" s="51"/>
      <c r="H24" s="51"/>
      <c r="I24" s="51"/>
      <c r="J24" s="51"/>
    </row>
    <row r="25" spans="3:10" ht="14.4">
      <c r="C25" s="51"/>
      <c r="D25" s="66"/>
      <c r="E25" s="66"/>
      <c r="F25" s="66"/>
      <c r="G25" s="66"/>
      <c r="H25" s="66"/>
      <c r="I25" s="66"/>
      <c r="J25" s="51"/>
    </row>
    <row r="26" spans="3:10">
      <c r="C26" s="51"/>
      <c r="D26" s="51"/>
      <c r="E26" s="51"/>
      <c r="F26" s="51"/>
      <c r="G26" s="51"/>
      <c r="H26" s="51"/>
      <c r="I26" s="51"/>
      <c r="J26" s="51"/>
    </row>
    <row r="27" spans="3:10">
      <c r="C27" s="51"/>
      <c r="D27" s="51"/>
      <c r="E27" s="51"/>
      <c r="F27" s="51"/>
      <c r="G27" s="51"/>
      <c r="H27" s="51"/>
      <c r="I27" s="51"/>
      <c r="J27" s="51"/>
    </row>
    <row r="28" spans="3:10">
      <c r="C28" s="51"/>
      <c r="D28" s="51"/>
      <c r="E28" s="51"/>
      <c r="F28" s="51"/>
      <c r="G28" s="51"/>
      <c r="H28" s="51"/>
      <c r="I28" s="51"/>
      <c r="J28" s="51"/>
    </row>
  </sheetData>
  <mergeCells count="1">
    <mergeCell ref="A1:A2"/>
  </mergeCells>
  <hyperlinks>
    <hyperlink ref="A1:A2" location="Contents!A1" display="Return to Contents"/>
    <hyperlink ref="B14" r:id="rId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workbookViewId="0">
      <selection sqref="A1:A2"/>
    </sheetView>
  </sheetViews>
  <sheetFormatPr defaultColWidth="9" defaultRowHeight="13.8"/>
  <cols>
    <col min="1" max="1" width="10" style="22" customWidth="1"/>
    <col min="2" max="2" width="49" style="22" bestFit="1" customWidth="1"/>
    <col min="3" max="7" width="9" style="22"/>
    <col min="8" max="8" width="9.44140625" style="23" bestFit="1" customWidth="1"/>
    <col min="9" max="9" width="4.44140625" style="23" bestFit="1" customWidth="1"/>
    <col min="10" max="12" width="17" style="23" customWidth="1"/>
    <col min="13" max="15" width="17" style="22" customWidth="1"/>
    <col min="16" max="16" width="17" style="68" customWidth="1"/>
    <col min="17" max="17" width="13.88671875" style="22" customWidth="1"/>
    <col min="18" max="18" width="16" style="22" bestFit="1" customWidth="1"/>
    <col min="19" max="16384" width="9" style="22"/>
  </cols>
  <sheetData>
    <row r="1" spans="1:18">
      <c r="A1" s="251" t="s">
        <v>0</v>
      </c>
    </row>
    <row r="2" spans="1:18">
      <c r="A2" s="251"/>
      <c r="B2" s="67"/>
    </row>
    <row r="3" spans="1:18">
      <c r="B3" s="129" t="s">
        <v>241</v>
      </c>
      <c r="H3" s="8" t="s">
        <v>26</v>
      </c>
      <c r="I3" s="135"/>
      <c r="J3" s="9" t="s">
        <v>33</v>
      </c>
      <c r="K3" s="135" t="s">
        <v>27</v>
      </c>
      <c r="L3" s="134" t="s">
        <v>28</v>
      </c>
      <c r="M3" s="134" t="s">
        <v>29</v>
      </c>
      <c r="N3" s="69" t="s">
        <v>30</v>
      </c>
      <c r="O3" s="210" t="s">
        <v>19</v>
      </c>
      <c r="P3" s="211" t="s">
        <v>31</v>
      </c>
      <c r="Q3" s="211" t="s">
        <v>118</v>
      </c>
      <c r="R3" s="211" t="s">
        <v>199</v>
      </c>
    </row>
    <row r="4" spans="1:18">
      <c r="H4" s="260" t="s">
        <v>12</v>
      </c>
      <c r="I4" s="71" t="s">
        <v>34</v>
      </c>
      <c r="J4" s="206">
        <v>3.2519024259944462</v>
      </c>
      <c r="K4" s="153"/>
      <c r="L4" s="153"/>
      <c r="M4" s="153"/>
      <c r="N4" s="153"/>
      <c r="O4" s="153"/>
      <c r="P4" s="153"/>
    </row>
    <row r="5" spans="1:18">
      <c r="H5" s="260"/>
      <c r="I5" s="71" t="s">
        <v>35</v>
      </c>
      <c r="J5" s="206">
        <v>-0.74061707644861308</v>
      </c>
      <c r="K5" s="152"/>
      <c r="L5" s="152"/>
      <c r="M5" s="153"/>
      <c r="N5" s="153"/>
      <c r="O5" s="153"/>
      <c r="P5" s="153"/>
    </row>
    <row r="6" spans="1:18">
      <c r="H6" s="260"/>
      <c r="I6" s="71" t="s">
        <v>36</v>
      </c>
      <c r="J6" s="206">
        <v>1.3021403900028483</v>
      </c>
      <c r="K6" s="152"/>
      <c r="L6" s="152"/>
      <c r="M6" s="153"/>
      <c r="N6" s="153"/>
      <c r="O6" s="153"/>
      <c r="P6" s="153"/>
    </row>
    <row r="7" spans="1:18">
      <c r="H7" s="260"/>
      <c r="I7" s="71" t="s">
        <v>37</v>
      </c>
      <c r="J7" s="206">
        <v>-8.1511704189678227</v>
      </c>
      <c r="K7" s="152"/>
      <c r="L7" s="152"/>
      <c r="M7" s="153"/>
      <c r="N7" s="153"/>
      <c r="O7" s="153"/>
      <c r="P7" s="153"/>
    </row>
    <row r="8" spans="1:18">
      <c r="H8" s="260" t="s">
        <v>11</v>
      </c>
      <c r="I8" s="71" t="s">
        <v>34</v>
      </c>
      <c r="J8" s="206">
        <v>-2.1702700139199504</v>
      </c>
      <c r="K8" s="152"/>
      <c r="L8" s="152"/>
      <c r="M8" s="153"/>
      <c r="N8" s="153"/>
      <c r="O8" s="153"/>
      <c r="P8" s="153"/>
    </row>
    <row r="9" spans="1:18">
      <c r="H9" s="260"/>
      <c r="I9" s="71" t="s">
        <v>35</v>
      </c>
      <c r="J9" s="206">
        <v>0.62277176102456533</v>
      </c>
      <c r="K9" s="152"/>
      <c r="L9" s="152"/>
      <c r="M9" s="153"/>
      <c r="N9" s="153"/>
      <c r="O9" s="153"/>
      <c r="P9" s="153"/>
    </row>
    <row r="10" spans="1:18">
      <c r="H10" s="260"/>
      <c r="I10" s="71" t="s">
        <v>36</v>
      </c>
      <c r="J10" s="206">
        <v>0.53694443830829552</v>
      </c>
      <c r="K10" s="152"/>
      <c r="L10" s="152"/>
      <c r="M10" s="153"/>
      <c r="N10" s="153"/>
      <c r="O10" s="153"/>
      <c r="P10" s="153"/>
    </row>
    <row r="11" spans="1:18">
      <c r="H11" s="260"/>
      <c r="I11" s="71" t="s">
        <v>37</v>
      </c>
      <c r="J11" s="206">
        <v>2.0911303205578768</v>
      </c>
      <c r="K11" s="152"/>
      <c r="L11" s="152"/>
      <c r="M11" s="153"/>
      <c r="N11" s="153"/>
      <c r="O11" s="153"/>
      <c r="P11" s="153"/>
    </row>
    <row r="12" spans="1:18">
      <c r="H12" s="260" t="s">
        <v>10</v>
      </c>
      <c r="I12" s="71" t="s">
        <v>34</v>
      </c>
      <c r="J12" s="206">
        <v>4.038427328226124</v>
      </c>
      <c r="K12" s="152"/>
      <c r="L12" s="152"/>
      <c r="M12" s="153"/>
      <c r="N12" s="153"/>
      <c r="O12" s="153"/>
      <c r="P12" s="153"/>
    </row>
    <row r="13" spans="1:18">
      <c r="H13" s="260"/>
      <c r="I13" s="71" t="s">
        <v>35</v>
      </c>
      <c r="J13" s="206">
        <v>4.6099820921857049</v>
      </c>
      <c r="K13" s="152">
        <v>4.6531151614022548</v>
      </c>
      <c r="L13" s="152"/>
      <c r="M13" s="153"/>
      <c r="N13" s="153"/>
      <c r="O13" s="153"/>
      <c r="P13" s="153"/>
    </row>
    <row r="14" spans="1:18">
      <c r="H14" s="260"/>
      <c r="I14" s="71" t="s">
        <v>36</v>
      </c>
      <c r="J14" s="206">
        <v>4.4825014372001704</v>
      </c>
      <c r="K14" s="152">
        <v>3.7315119999999999</v>
      </c>
      <c r="L14" s="152"/>
      <c r="M14" s="153"/>
      <c r="N14" s="153"/>
      <c r="O14" s="153"/>
      <c r="P14" s="153"/>
    </row>
    <row r="15" spans="1:18">
      <c r="H15" s="260"/>
      <c r="I15" s="71" t="s">
        <v>37</v>
      </c>
      <c r="J15" s="206">
        <v>7.5262412890654495</v>
      </c>
      <c r="K15" s="152">
        <v>3.064683</v>
      </c>
      <c r="L15" s="152">
        <v>7.646050851947428</v>
      </c>
      <c r="M15" s="153"/>
      <c r="N15" s="153"/>
      <c r="O15" s="153"/>
      <c r="P15" s="153"/>
    </row>
    <row r="16" spans="1:18">
      <c r="H16" s="260" t="s">
        <v>1</v>
      </c>
      <c r="I16" s="71" t="s">
        <v>34</v>
      </c>
      <c r="J16" s="206">
        <v>3.0698067320457767</v>
      </c>
      <c r="K16" s="152">
        <v>2.3112699999999999</v>
      </c>
      <c r="L16" s="152">
        <v>3.0708899999999999</v>
      </c>
      <c r="M16" s="153"/>
      <c r="N16" s="153"/>
      <c r="O16" s="153"/>
      <c r="P16" s="163"/>
      <c r="Q16" s="72"/>
    </row>
    <row r="17" spans="1:18">
      <c r="H17" s="260"/>
      <c r="I17" s="71" t="s">
        <v>35</v>
      </c>
      <c r="J17" s="206">
        <v>1.8645124225892262</v>
      </c>
      <c r="K17" s="152">
        <v>1.871801</v>
      </c>
      <c r="L17" s="152">
        <v>2.5073499999999997</v>
      </c>
      <c r="M17" s="153">
        <v>1.8663587901597278</v>
      </c>
      <c r="N17" s="153"/>
      <c r="O17" s="153"/>
      <c r="P17" s="163"/>
      <c r="Q17" s="72"/>
    </row>
    <row r="18" spans="1:18">
      <c r="H18" s="260"/>
      <c r="I18" s="71" t="s">
        <v>36</v>
      </c>
      <c r="J18" s="206">
        <v>3.2581947051722793</v>
      </c>
      <c r="K18" s="152">
        <v>1.8898299999999999</v>
      </c>
      <c r="L18" s="152">
        <v>2.2174809999999998</v>
      </c>
      <c r="M18" s="156">
        <v>1.510732</v>
      </c>
      <c r="N18" s="153"/>
      <c r="O18" s="153"/>
      <c r="P18" s="163"/>
      <c r="Q18" s="72"/>
    </row>
    <row r="19" spans="1:18">
      <c r="H19" s="260"/>
      <c r="I19" s="71" t="s">
        <v>37</v>
      </c>
      <c r="J19" s="206">
        <v>-0.31015008626540386</v>
      </c>
      <c r="K19" s="152">
        <v>1.9047169999999998</v>
      </c>
      <c r="L19" s="152">
        <v>2.220485</v>
      </c>
      <c r="M19" s="156">
        <v>1.5745309999999999</v>
      </c>
      <c r="N19" s="152">
        <v>-0.35827454177056461</v>
      </c>
      <c r="O19" s="153"/>
      <c r="P19" s="163"/>
      <c r="Q19" s="72"/>
    </row>
    <row r="20" spans="1:18">
      <c r="A20" s="73"/>
      <c r="H20" s="260" t="s">
        <v>2</v>
      </c>
      <c r="I20" s="71" t="s">
        <v>34</v>
      </c>
      <c r="J20" s="206">
        <v>1.482651940131996</v>
      </c>
      <c r="K20" s="152">
        <v>1.9170099999999999</v>
      </c>
      <c r="L20" s="152">
        <v>2.2230819999999998</v>
      </c>
      <c r="M20" s="156">
        <v>1.623124</v>
      </c>
      <c r="N20" s="152">
        <v>0.67206589999999999</v>
      </c>
      <c r="O20" s="153"/>
      <c r="P20" s="163"/>
      <c r="Q20" s="72"/>
    </row>
    <row r="21" spans="1:18">
      <c r="A21" s="73"/>
      <c r="H21" s="260"/>
      <c r="I21" s="71" t="s">
        <v>35</v>
      </c>
      <c r="J21" s="206">
        <v>1.921390339332274</v>
      </c>
      <c r="K21" s="152">
        <v>1.927162</v>
      </c>
      <c r="L21" s="152">
        <v>2.225314</v>
      </c>
      <c r="M21" s="156">
        <v>2.0453220000000001</v>
      </c>
      <c r="N21" s="152">
        <v>1.1700173</v>
      </c>
      <c r="O21" s="153">
        <v>1.9</v>
      </c>
      <c r="P21" s="163"/>
      <c r="Q21" s="72"/>
    </row>
    <row r="22" spans="1:18">
      <c r="A22" s="73"/>
      <c r="H22" s="260"/>
      <c r="I22" s="71" t="s">
        <v>36</v>
      </c>
      <c r="J22" s="206">
        <v>1.6382451590216673</v>
      </c>
      <c r="K22" s="152">
        <v>1.9355450000000001</v>
      </c>
      <c r="L22" s="152">
        <v>2.2272340000000002</v>
      </c>
      <c r="M22" s="156">
        <v>2.0485280000000001</v>
      </c>
      <c r="N22" s="152">
        <v>0.38521490000000003</v>
      </c>
      <c r="O22" s="153">
        <v>0.80979533405458703</v>
      </c>
      <c r="P22" s="163"/>
      <c r="Q22" s="72"/>
    </row>
    <row r="23" spans="1:18">
      <c r="B23" s="47" t="s">
        <v>22</v>
      </c>
      <c r="H23" s="260"/>
      <c r="I23" s="71" t="s">
        <v>37</v>
      </c>
      <c r="J23" s="206">
        <v>3.1903399044658665</v>
      </c>
      <c r="K23" s="152">
        <v>1.9424670000000002</v>
      </c>
      <c r="L23" s="152">
        <v>2.228885</v>
      </c>
      <c r="M23" s="156">
        <v>2.0512190000000001</v>
      </c>
      <c r="N23" s="152">
        <v>1.9381455999999999</v>
      </c>
      <c r="O23" s="153">
        <v>0.58310832213881425</v>
      </c>
      <c r="P23" s="163"/>
      <c r="Q23" s="72"/>
    </row>
    <row r="24" spans="1:18">
      <c r="B24" s="216" t="s">
        <v>209</v>
      </c>
      <c r="H24" s="260" t="s">
        <v>3</v>
      </c>
      <c r="I24" s="71" t="s">
        <v>34</v>
      </c>
      <c r="J24" s="206">
        <v>-8.8777541676465788E-2</v>
      </c>
      <c r="K24" s="152">
        <v>1.9481829999999998</v>
      </c>
      <c r="L24" s="152">
        <v>2.230305</v>
      </c>
      <c r="M24" s="156">
        <v>2.0534759999999999</v>
      </c>
      <c r="N24" s="152">
        <v>1.9255795</v>
      </c>
      <c r="O24" s="153">
        <v>1.2</v>
      </c>
      <c r="P24" s="163"/>
      <c r="Q24" s="72"/>
    </row>
    <row r="25" spans="1:18">
      <c r="B25" s="31"/>
      <c r="H25" s="260"/>
      <c r="I25" s="71" t="s">
        <v>35</v>
      </c>
      <c r="J25" s="206">
        <v>1.3648788800562306</v>
      </c>
      <c r="K25" s="152">
        <v>1.9529029999999998</v>
      </c>
      <c r="L25" s="152">
        <v>2.231525</v>
      </c>
      <c r="M25" s="156">
        <v>2.0553689999999998</v>
      </c>
      <c r="N25" s="152">
        <v>1.9154706000000001</v>
      </c>
      <c r="O25" s="153">
        <v>1.860995976577895</v>
      </c>
      <c r="P25" s="152">
        <v>1.3190208885699661</v>
      </c>
      <c r="Q25" s="72"/>
    </row>
    <row r="26" spans="1:18">
      <c r="B26" s="65"/>
      <c r="H26" s="260"/>
      <c r="I26" s="71" t="s">
        <v>36</v>
      </c>
      <c r="J26" s="206">
        <v>7.1225340741890353</v>
      </c>
      <c r="K26" s="152">
        <v>1.956801</v>
      </c>
      <c r="L26" s="152">
        <v>2.2325740000000001</v>
      </c>
      <c r="M26" s="156">
        <v>2.0569579999999998</v>
      </c>
      <c r="N26" s="152">
        <v>1.9073384</v>
      </c>
      <c r="O26" s="153">
        <v>1.8714255896762122</v>
      </c>
      <c r="P26" s="153">
        <v>1.5894920313093142</v>
      </c>
    </row>
    <row r="27" spans="1:18">
      <c r="H27" s="260"/>
      <c r="I27" s="71" t="s">
        <v>37</v>
      </c>
      <c r="J27" s="206">
        <v>11.613455918596195</v>
      </c>
      <c r="K27" s="152">
        <v>1.960019</v>
      </c>
      <c r="L27" s="152">
        <v>2.2334770000000002</v>
      </c>
      <c r="M27" s="156">
        <v>2.0582910000000001</v>
      </c>
      <c r="N27" s="152">
        <v>1.9007962999999999</v>
      </c>
      <c r="O27" s="153">
        <v>1.879822691173727</v>
      </c>
      <c r="P27" s="153">
        <v>1.1205713334228706</v>
      </c>
    </row>
    <row r="28" spans="1:18">
      <c r="B28" s="75"/>
      <c r="H28" s="260" t="s">
        <v>4</v>
      </c>
      <c r="I28" s="71" t="s">
        <v>34</v>
      </c>
      <c r="J28" s="206">
        <v>7.5785385133645855</v>
      </c>
      <c r="K28" s="152">
        <v>1.9626770000000002</v>
      </c>
      <c r="L28" s="152">
        <v>2.2342520000000001</v>
      </c>
      <c r="M28" s="156">
        <v>2.059409</v>
      </c>
      <c r="N28" s="152">
        <v>1.8955334000000001</v>
      </c>
      <c r="O28" s="153">
        <v>1.8865833747095939</v>
      </c>
      <c r="P28" s="153">
        <v>3.5517952502984285</v>
      </c>
    </row>
    <row r="29" spans="1:18">
      <c r="B29" s="75"/>
      <c r="H29" s="260"/>
      <c r="I29" s="71" t="s">
        <v>35</v>
      </c>
      <c r="J29" s="206">
        <v>9.240604470316093</v>
      </c>
      <c r="K29" s="152">
        <v>1.9648720000000002</v>
      </c>
      <c r="L29" s="152">
        <v>2.2349199999999998</v>
      </c>
      <c r="M29" s="156">
        <v>2.0603469999999997</v>
      </c>
      <c r="N29" s="152">
        <v>1.8912997</v>
      </c>
      <c r="O29" s="153">
        <v>1.8920265436275452</v>
      </c>
      <c r="P29" s="153">
        <v>2.7971369013033875</v>
      </c>
      <c r="Q29" s="152">
        <v>3.9933957287105581</v>
      </c>
      <c r="R29" s="152"/>
    </row>
    <row r="30" spans="1:18">
      <c r="H30" s="260"/>
      <c r="I30" s="71" t="s">
        <v>36</v>
      </c>
      <c r="J30" s="152"/>
      <c r="K30" s="152">
        <v>1.9666840000000001</v>
      </c>
      <c r="L30" s="152">
        <v>2.235493</v>
      </c>
      <c r="M30" s="156">
        <v>2.061134</v>
      </c>
      <c r="N30" s="152">
        <v>1.8878938000000001</v>
      </c>
      <c r="O30" s="153">
        <v>1.8964089537362616</v>
      </c>
      <c r="P30" s="153">
        <v>1.5063825182020985</v>
      </c>
      <c r="Q30" s="157">
        <v>-0.90477243296531729</v>
      </c>
      <c r="R30" s="157">
        <v>-0.90172619552369992</v>
      </c>
    </row>
    <row r="31" spans="1:18">
      <c r="H31" s="260"/>
      <c r="I31" s="71" t="s">
        <v>37</v>
      </c>
      <c r="J31" s="152"/>
      <c r="K31" s="152">
        <v>1.9681799999999998</v>
      </c>
      <c r="L31" s="152">
        <v>2.235986</v>
      </c>
      <c r="M31" s="156">
        <v>2.0617939999999999</v>
      </c>
      <c r="N31" s="152">
        <v>1.8851538000000001</v>
      </c>
      <c r="O31" s="153">
        <v>1.8999373245530693</v>
      </c>
      <c r="P31" s="153">
        <v>1.4524923306011628</v>
      </c>
      <c r="Q31" s="157">
        <v>-1.6436528517774551</v>
      </c>
      <c r="R31" s="157">
        <v>-1.6460220925197833</v>
      </c>
    </row>
    <row r="32" spans="1:18">
      <c r="H32" s="260" t="s">
        <v>5</v>
      </c>
      <c r="I32" s="71" t="s">
        <v>34</v>
      </c>
      <c r="J32" s="152"/>
      <c r="K32" s="152">
        <v>1.9694159999999998</v>
      </c>
      <c r="L32" s="152">
        <v>2.2364100000000002</v>
      </c>
      <c r="M32" s="156">
        <v>2.0623480000000001</v>
      </c>
      <c r="N32" s="152">
        <v>1.8829496000000001</v>
      </c>
      <c r="O32" s="153">
        <v>1.9027780903216662</v>
      </c>
      <c r="P32" s="153">
        <v>1.8592703249169285</v>
      </c>
      <c r="Q32" s="157">
        <v>3.9663272623900347</v>
      </c>
      <c r="R32" s="157">
        <v>3.163683352123825</v>
      </c>
    </row>
    <row r="33" spans="8:18">
      <c r="H33" s="260"/>
      <c r="I33" s="71" t="s">
        <v>35</v>
      </c>
      <c r="J33" s="152"/>
      <c r="K33" s="152">
        <v>1.970437</v>
      </c>
      <c r="L33" s="152">
        <v>2.2367749999999997</v>
      </c>
      <c r="M33" s="156">
        <v>2.0628130000000002</v>
      </c>
      <c r="N33" s="152">
        <v>1.8811765</v>
      </c>
      <c r="O33" s="153">
        <v>1.9050652507622834</v>
      </c>
      <c r="P33" s="153">
        <v>1.6639769692797568</v>
      </c>
      <c r="Q33" s="157">
        <v>2.7920016516849389</v>
      </c>
      <c r="R33" s="157">
        <v>2.2003487226106788</v>
      </c>
    </row>
    <row r="34" spans="8:18">
      <c r="H34" s="260"/>
      <c r="I34" s="71" t="s">
        <v>36</v>
      </c>
      <c r="J34" s="152"/>
      <c r="K34" s="152">
        <v>1.971279</v>
      </c>
      <c r="L34" s="152">
        <v>2.237088</v>
      </c>
      <c r="M34" s="156">
        <v>2.0632030000000001</v>
      </c>
      <c r="N34" s="152">
        <v>1.8797500000000003</v>
      </c>
      <c r="O34" s="153">
        <v>1.9069066918761646</v>
      </c>
      <c r="P34" s="153">
        <v>1.8074199533564483</v>
      </c>
      <c r="Q34" s="157">
        <v>2.8064008798264428</v>
      </c>
      <c r="R34" s="157">
        <v>2.5189590676850004</v>
      </c>
    </row>
    <row r="35" spans="8:18">
      <c r="H35" s="260"/>
      <c r="I35" s="71" t="s">
        <v>37</v>
      </c>
      <c r="J35" s="152"/>
      <c r="K35" s="152">
        <v>1.971975</v>
      </c>
      <c r="L35" s="152">
        <v>2.237358</v>
      </c>
      <c r="M35" s="156">
        <v>2.0635300000000001</v>
      </c>
      <c r="N35" s="152">
        <v>1.8786025000000002</v>
      </c>
      <c r="O35" s="153">
        <v>1.9083892749584885</v>
      </c>
      <c r="P35" s="153">
        <v>2.4036758644197187</v>
      </c>
      <c r="Q35" s="157">
        <v>2.7928424209111347</v>
      </c>
      <c r="R35" s="157">
        <v>3.1722510303509699</v>
      </c>
    </row>
    <row r="36" spans="8:18">
      <c r="H36" s="260" t="s">
        <v>6</v>
      </c>
      <c r="I36" s="71" t="s">
        <v>34</v>
      </c>
      <c r="J36" s="152"/>
      <c r="K36" s="152"/>
      <c r="L36" s="152">
        <v>2.23759</v>
      </c>
      <c r="M36" s="156">
        <v>2.0638040000000002</v>
      </c>
      <c r="N36" s="152">
        <v>1.8776793000000001</v>
      </c>
      <c r="O36" s="153">
        <v>1.9095829338702242</v>
      </c>
      <c r="P36" s="153">
        <v>2.4061333312624722</v>
      </c>
      <c r="Q36" s="157">
        <v>3.2179333331348037</v>
      </c>
      <c r="R36" s="157">
        <v>3.5570520660473504</v>
      </c>
    </row>
    <row r="37" spans="8:18">
      <c r="H37" s="260"/>
      <c r="I37" s="71" t="s">
        <v>35</v>
      </c>
      <c r="J37" s="152"/>
      <c r="K37" s="152"/>
      <c r="L37" s="152">
        <v>2.2377890000000003</v>
      </c>
      <c r="M37" s="156">
        <v>2.0640339999999999</v>
      </c>
      <c r="N37" s="152">
        <v>1.8769366999999999</v>
      </c>
      <c r="O37" s="153">
        <v>1.9105439738379415</v>
      </c>
      <c r="P37" s="153">
        <v>2.6561824387819177</v>
      </c>
      <c r="Q37" s="157">
        <v>3.3089966743761856</v>
      </c>
      <c r="R37" s="157">
        <v>3.8135833255566798</v>
      </c>
    </row>
    <row r="38" spans="8:18">
      <c r="H38" s="260"/>
      <c r="I38" s="71" t="s">
        <v>36</v>
      </c>
      <c r="J38" s="152"/>
      <c r="K38" s="152"/>
      <c r="L38" s="152">
        <v>2.2379600000000002</v>
      </c>
      <c r="M38" s="156">
        <v>2.064228</v>
      </c>
      <c r="N38" s="152">
        <v>1.8763392999999999</v>
      </c>
      <c r="O38" s="153">
        <v>1.9113177273871962</v>
      </c>
      <c r="P38" s="153">
        <v>2.6543482273957864</v>
      </c>
      <c r="Q38" s="157">
        <v>3.3058461493902458</v>
      </c>
      <c r="R38" s="157">
        <v>3.8638838420834709</v>
      </c>
    </row>
    <row r="39" spans="8:18">
      <c r="H39" s="260"/>
      <c r="I39" s="71" t="s">
        <v>37</v>
      </c>
      <c r="J39" s="152"/>
      <c r="K39" s="152"/>
      <c r="L39" s="152">
        <v>2.238108</v>
      </c>
      <c r="M39" s="156">
        <v>2.0643899999999999</v>
      </c>
      <c r="N39" s="152">
        <v>1.8758587</v>
      </c>
      <c r="O39" s="153">
        <v>1.9119406926904725</v>
      </c>
      <c r="P39" s="153">
        <v>2.626051472669122</v>
      </c>
      <c r="Q39" s="157">
        <v>3.3952620723446847</v>
      </c>
      <c r="R39" s="157">
        <v>3.6388782808065789</v>
      </c>
    </row>
    <row r="40" spans="8:18">
      <c r="H40" s="261" t="s">
        <v>7</v>
      </c>
      <c r="I40" s="71" t="s">
        <v>34</v>
      </c>
      <c r="J40" s="157"/>
      <c r="K40" s="152"/>
      <c r="L40" s="152"/>
      <c r="M40" s="152"/>
      <c r="N40" s="152">
        <v>1.8754720999999999</v>
      </c>
      <c r="O40" s="157">
        <v>1.9124422551963782</v>
      </c>
      <c r="P40" s="157">
        <v>2.6637453510737208</v>
      </c>
      <c r="Q40" s="157">
        <v>3.8648076348743787</v>
      </c>
      <c r="R40" s="157">
        <v>3.6331186221095324</v>
      </c>
    </row>
    <row r="41" spans="8:18">
      <c r="H41" s="261"/>
      <c r="I41" s="71" t="s">
        <v>35</v>
      </c>
      <c r="J41" s="157"/>
      <c r="K41" s="152"/>
      <c r="L41" s="152"/>
      <c r="M41" s="152"/>
      <c r="N41" s="152">
        <v>1.8751609999999999</v>
      </c>
      <c r="O41" s="157">
        <v>1.9128460737493524</v>
      </c>
      <c r="P41" s="157">
        <v>2.8780313566638904</v>
      </c>
      <c r="Q41" s="157">
        <v>4.0086773774159923</v>
      </c>
      <c r="R41" s="157">
        <v>3.5991854240301491</v>
      </c>
    </row>
    <row r="42" spans="8:18">
      <c r="H42" s="261"/>
      <c r="I42" s="71" t="s">
        <v>36</v>
      </c>
      <c r="J42" s="157"/>
      <c r="K42" s="152"/>
      <c r="L42" s="152"/>
      <c r="M42" s="152"/>
      <c r="N42" s="152">
        <v>1.8749108000000001</v>
      </c>
      <c r="O42" s="157">
        <v>1.9131711965840958</v>
      </c>
      <c r="P42" s="157">
        <v>2.899484871072433</v>
      </c>
      <c r="Q42" s="157">
        <v>4.1313709992037762</v>
      </c>
      <c r="R42" s="157">
        <v>3.5467181921881252</v>
      </c>
    </row>
    <row r="43" spans="8:18">
      <c r="H43" s="261"/>
      <c r="I43" s="76" t="s">
        <v>37</v>
      </c>
      <c r="J43" s="158"/>
      <c r="K43" s="158"/>
      <c r="L43" s="158"/>
      <c r="M43" s="158"/>
      <c r="N43" s="158">
        <v>1.8747094999999998</v>
      </c>
      <c r="O43" s="158">
        <v>1.9134329598361699</v>
      </c>
      <c r="P43" s="158">
        <v>2.9521422755565574</v>
      </c>
      <c r="Q43" s="157">
        <v>4.2631029534613951</v>
      </c>
      <c r="R43" s="157">
        <v>3.4844434302914395</v>
      </c>
    </row>
    <row r="44" spans="8:18">
      <c r="H44" s="262" t="s">
        <v>24</v>
      </c>
      <c r="I44" s="71" t="s">
        <v>34</v>
      </c>
      <c r="J44" s="157"/>
      <c r="K44" s="157"/>
      <c r="L44" s="157"/>
      <c r="M44" s="157"/>
      <c r="N44" s="157"/>
      <c r="O44" s="157"/>
      <c r="P44" s="157">
        <v>2.9558574985898645</v>
      </c>
      <c r="Q44" s="157">
        <v>4.6911457982024674</v>
      </c>
      <c r="R44" s="157">
        <v>3.4255301676859418</v>
      </c>
    </row>
    <row r="45" spans="8:18">
      <c r="H45" s="262"/>
      <c r="I45" s="71" t="s">
        <v>35</v>
      </c>
      <c r="J45" s="157"/>
      <c r="K45" s="157"/>
      <c r="L45" s="157"/>
      <c r="M45" s="157"/>
      <c r="N45" s="157"/>
      <c r="O45" s="157"/>
      <c r="P45" s="157">
        <v>2.9344529074510239</v>
      </c>
      <c r="Q45" s="157">
        <v>4.7011756871998545</v>
      </c>
      <c r="R45" s="157">
        <v>3.3461621057532032</v>
      </c>
    </row>
    <row r="46" spans="8:18">
      <c r="H46" s="262"/>
      <c r="I46" s="71" t="s">
        <v>36</v>
      </c>
      <c r="J46" s="157"/>
      <c r="K46" s="157"/>
      <c r="L46" s="157"/>
      <c r="M46" s="157"/>
      <c r="N46" s="157"/>
      <c r="O46" s="157"/>
      <c r="P46" s="157">
        <v>2.8707870089170084</v>
      </c>
      <c r="Q46" s="157">
        <v>4.7426457669189181</v>
      </c>
      <c r="R46" s="157">
        <v>3.2592674937270694</v>
      </c>
    </row>
    <row r="47" spans="8:18">
      <c r="H47" s="262"/>
      <c r="I47" s="76" t="s">
        <v>37</v>
      </c>
      <c r="J47" s="157"/>
      <c r="K47" s="157"/>
      <c r="L47" s="157"/>
      <c r="M47" s="157"/>
      <c r="N47" s="157"/>
      <c r="O47" s="157"/>
      <c r="P47" s="157">
        <v>2.8492898841953496</v>
      </c>
      <c r="Q47" s="158">
        <v>4.7236087252489289</v>
      </c>
      <c r="R47" s="158">
        <v>3.1693882319814071</v>
      </c>
    </row>
    <row r="48" spans="8:18">
      <c r="H48" s="262" t="s">
        <v>114</v>
      </c>
      <c r="I48" s="212" t="s">
        <v>34</v>
      </c>
      <c r="J48" s="212"/>
      <c r="K48" s="212"/>
      <c r="L48" s="212"/>
      <c r="M48" s="51"/>
      <c r="N48" s="51"/>
      <c r="O48" s="51"/>
      <c r="P48" s="213"/>
      <c r="Q48" s="157">
        <v>4.8676914805881655</v>
      </c>
      <c r="R48" s="157">
        <v>3.0930415713169346</v>
      </c>
    </row>
    <row r="49" spans="8:18">
      <c r="H49" s="262"/>
      <c r="I49" s="212" t="s">
        <v>35</v>
      </c>
      <c r="J49" s="212"/>
      <c r="K49" s="212"/>
      <c r="L49" s="212"/>
      <c r="M49" s="51"/>
      <c r="N49" s="51"/>
      <c r="O49" s="51"/>
      <c r="P49" s="213"/>
      <c r="Q49" s="157">
        <v>4.8797031556464088</v>
      </c>
      <c r="R49" s="157">
        <v>3.0466419556550939</v>
      </c>
    </row>
    <row r="50" spans="8:18">
      <c r="H50" s="262"/>
      <c r="I50" s="212" t="s">
        <v>36</v>
      </c>
      <c r="J50" s="212"/>
      <c r="K50" s="212"/>
      <c r="L50" s="212"/>
      <c r="M50" s="51"/>
      <c r="N50" s="51"/>
      <c r="O50" s="51"/>
      <c r="P50" s="213"/>
      <c r="Q50" s="157">
        <v>4.8600910144132037</v>
      </c>
      <c r="R50" s="157">
        <v>3.0160564341989327</v>
      </c>
    </row>
    <row r="51" spans="8:18" ht="14.4" thickBot="1">
      <c r="H51" s="263"/>
      <c r="I51" s="214" t="s">
        <v>37</v>
      </c>
      <c r="J51" s="214"/>
      <c r="K51" s="214"/>
      <c r="L51" s="214"/>
      <c r="M51" s="208"/>
      <c r="N51" s="208"/>
      <c r="O51" s="208"/>
      <c r="P51" s="215"/>
      <c r="Q51" s="243">
        <v>4.8817994847730528</v>
      </c>
      <c r="R51" s="243">
        <v>3.001836072363151</v>
      </c>
    </row>
  </sheetData>
  <mergeCells count="13">
    <mergeCell ref="H48:H51"/>
    <mergeCell ref="H44:H47"/>
    <mergeCell ref="H24:H27"/>
    <mergeCell ref="H4:H7"/>
    <mergeCell ref="H8:H11"/>
    <mergeCell ref="H12:H15"/>
    <mergeCell ref="H16:H19"/>
    <mergeCell ref="H20:H23"/>
    <mergeCell ref="A1:A2"/>
    <mergeCell ref="H28:H31"/>
    <mergeCell ref="H32:H35"/>
    <mergeCell ref="H36:H39"/>
    <mergeCell ref="H40:H43"/>
  </mergeCells>
  <hyperlinks>
    <hyperlink ref="A1:A2" location="Contents!A1" display="Return to Contents"/>
    <hyperlink ref="B24" r:id="rId1" display="Registers of Scotland"/>
  </hyperlink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A2"/>
    </sheetView>
  </sheetViews>
  <sheetFormatPr defaultColWidth="9.109375" defaultRowHeight="13.2"/>
  <cols>
    <col min="1" max="1" width="10" style="22" customWidth="1"/>
    <col min="2" max="2" width="13.44140625" style="22" customWidth="1"/>
    <col min="3" max="3" width="16.44140625" style="22" customWidth="1"/>
    <col min="4" max="4" width="15.109375" style="22" customWidth="1"/>
    <col min="5" max="6" width="16.44140625" style="22" customWidth="1"/>
    <col min="7" max="7" width="13.44140625" style="22" customWidth="1"/>
    <col min="8" max="8" width="16.44140625" style="22" customWidth="1"/>
    <col min="9" max="9" width="11.44140625" style="22" bestFit="1" customWidth="1"/>
    <col min="10" max="13" width="16.88671875" style="22" customWidth="1"/>
    <col min="14" max="14" width="16" style="22" bestFit="1" customWidth="1"/>
    <col min="15" max="16384" width="9.109375" style="22"/>
  </cols>
  <sheetData>
    <row r="1" spans="1:2">
      <c r="A1" s="251" t="s">
        <v>0</v>
      </c>
    </row>
    <row r="2" spans="1:2" ht="15" customHeight="1">
      <c r="A2" s="251"/>
      <c r="B2" s="67"/>
    </row>
    <row r="3" spans="1:2" ht="13.8">
      <c r="B3" s="129" t="s">
        <v>242</v>
      </c>
    </row>
    <row r="4" spans="1:2" ht="15">
      <c r="B4" s="33"/>
    </row>
    <row r="20" spans="2:14">
      <c r="B20" s="65"/>
    </row>
    <row r="21" spans="2:14">
      <c r="B21" s="65"/>
    </row>
    <row r="22" spans="2:14">
      <c r="B22" s="65"/>
    </row>
    <row r="23" spans="2:14">
      <c r="B23" s="65"/>
    </row>
    <row r="24" spans="2:14">
      <c r="B24" s="65"/>
    </row>
    <row r="25" spans="2:14">
      <c r="B25" s="65"/>
    </row>
    <row r="26" spans="2:14">
      <c r="B26" s="65"/>
    </row>
    <row r="27" spans="2:14">
      <c r="B27" s="65"/>
    </row>
    <row r="28" spans="2:14">
      <c r="B28" s="65"/>
    </row>
    <row r="29" spans="2:14" s="80" customFormat="1" ht="15">
      <c r="B29" s="220" t="s">
        <v>22</v>
      </c>
      <c r="C29" s="22"/>
      <c r="D29" s="22"/>
      <c r="E29" s="22"/>
      <c r="F29" s="22"/>
      <c r="G29" s="79"/>
      <c r="H29" s="79"/>
      <c r="I29" s="22"/>
      <c r="J29" s="22"/>
      <c r="K29" s="22"/>
      <c r="L29" s="22"/>
      <c r="M29" s="22"/>
    </row>
    <row r="30" spans="2:14" s="80" customFormat="1">
      <c r="B30" s="202" t="s">
        <v>159</v>
      </c>
      <c r="C30" s="219"/>
      <c r="D30" s="219"/>
      <c r="E30" s="74"/>
      <c r="F30" s="74"/>
      <c r="G30" s="74"/>
      <c r="H30" s="74"/>
      <c r="I30" s="74"/>
      <c r="J30" s="74"/>
      <c r="K30" s="74"/>
    </row>
    <row r="31" spans="2:14" ht="15" customHeight="1" thickBot="1">
      <c r="J31" s="81"/>
      <c r="K31" s="81"/>
    </row>
    <row r="32" spans="2:14" ht="14.4" thickBot="1">
      <c r="B32" s="264" t="s">
        <v>26</v>
      </c>
      <c r="C32" s="265" t="s">
        <v>38</v>
      </c>
      <c r="D32" s="266"/>
      <c r="E32" s="266"/>
      <c r="F32" s="266"/>
      <c r="G32" s="266"/>
      <c r="H32" s="267"/>
      <c r="I32" s="268" t="s">
        <v>39</v>
      </c>
      <c r="J32" s="269"/>
      <c r="K32" s="269"/>
      <c r="L32" s="269"/>
      <c r="M32" s="269"/>
      <c r="N32" s="269"/>
    </row>
    <row r="33" spans="2:14" ht="14.4" thickBot="1">
      <c r="B33" s="264"/>
      <c r="C33" s="192" t="s">
        <v>33</v>
      </c>
      <c r="D33" s="192" t="s">
        <v>30</v>
      </c>
      <c r="E33" s="192" t="s">
        <v>19</v>
      </c>
      <c r="F33" s="192" t="s">
        <v>31</v>
      </c>
      <c r="G33" s="217" t="s">
        <v>118</v>
      </c>
      <c r="H33" s="217" t="s">
        <v>199</v>
      </c>
      <c r="I33" s="192" t="s">
        <v>33</v>
      </c>
      <c r="J33" s="192" t="s">
        <v>30</v>
      </c>
      <c r="K33" s="192" t="s">
        <v>19</v>
      </c>
      <c r="L33" s="192" t="s">
        <v>31</v>
      </c>
      <c r="M33" s="217" t="s">
        <v>118</v>
      </c>
      <c r="N33" s="217" t="s">
        <v>199</v>
      </c>
    </row>
    <row r="34" spans="2:14" ht="13.8">
      <c r="B34" s="54" t="s">
        <v>11</v>
      </c>
      <c r="C34" s="167">
        <v>4.8780487804878092</v>
      </c>
      <c r="D34" s="218">
        <f>C34</f>
        <v>4.8780487804878092</v>
      </c>
      <c r="E34" s="164"/>
      <c r="F34" s="164"/>
      <c r="G34" s="164"/>
      <c r="H34" s="164"/>
      <c r="I34" s="167">
        <v>-8.5714285714285747</v>
      </c>
      <c r="J34" s="218">
        <f>I34</f>
        <v>-8.5714285714285747</v>
      </c>
      <c r="K34" s="168"/>
      <c r="L34" s="166"/>
    </row>
    <row r="35" spans="2:14" ht="13.8">
      <c r="B35" s="54" t="s">
        <v>10</v>
      </c>
      <c r="C35" s="169">
        <v>-1.1611030478954953</v>
      </c>
      <c r="D35" s="164">
        <v>-1.1627906976744207</v>
      </c>
      <c r="E35" s="218">
        <f>C35</f>
        <v>-1.1611030478954953</v>
      </c>
      <c r="F35" s="164"/>
      <c r="G35" s="164"/>
      <c r="H35" s="164"/>
      <c r="I35" s="169">
        <v>3.125</v>
      </c>
      <c r="J35" s="164">
        <v>2.4999999999999911</v>
      </c>
      <c r="K35" s="169">
        <f>I35</f>
        <v>3.125</v>
      </c>
      <c r="L35" s="171"/>
    </row>
    <row r="36" spans="2:14" ht="13.8">
      <c r="B36" s="54" t="s">
        <v>1</v>
      </c>
      <c r="C36" s="169">
        <v>4.2584434654919345</v>
      </c>
      <c r="D36" s="164">
        <v>4.4167726842613941</v>
      </c>
      <c r="E36" s="164">
        <v>1.5416592634553306</v>
      </c>
      <c r="F36" s="164"/>
      <c r="G36" s="164"/>
      <c r="H36" s="164"/>
      <c r="I36" s="169">
        <v>5.4545454545454453</v>
      </c>
      <c r="J36" s="170">
        <v>3.7086544836820501</v>
      </c>
      <c r="K36" s="165">
        <v>2.4511701873775493</v>
      </c>
      <c r="L36" s="165"/>
    </row>
    <row r="37" spans="2:14" ht="13.8">
      <c r="B37" s="54" t="s">
        <v>2</v>
      </c>
      <c r="C37" s="169">
        <v>-12.112676056338023</v>
      </c>
      <c r="D37" s="164">
        <v>0.71113835606002596</v>
      </c>
      <c r="E37" s="164">
        <v>0.67833077196310931</v>
      </c>
      <c r="F37" s="218">
        <f>C37</f>
        <v>-12.112676056338023</v>
      </c>
      <c r="G37" s="172"/>
      <c r="H37" s="172"/>
      <c r="I37" s="169">
        <v>-2.2988505747126409</v>
      </c>
      <c r="J37" s="170">
        <v>2.0072550237689057</v>
      </c>
      <c r="K37" s="165">
        <v>1.649755592414559</v>
      </c>
      <c r="L37" s="218">
        <f>I37</f>
        <v>-2.2988505747126409</v>
      </c>
    </row>
    <row r="38" spans="2:14" ht="13.8">
      <c r="B38" s="54" t="s">
        <v>3</v>
      </c>
      <c r="C38" s="169">
        <v>-4.1666666666666625</v>
      </c>
      <c r="D38" s="164">
        <v>0.98590539417968692</v>
      </c>
      <c r="E38" s="164">
        <v>1.1174165277678449</v>
      </c>
      <c r="F38" s="164">
        <v>-21.412242548413328</v>
      </c>
      <c r="G38" s="218">
        <f>C38</f>
        <v>-4.1666666666666625</v>
      </c>
      <c r="H38" s="218">
        <v>-4.1666666666666625</v>
      </c>
      <c r="I38" s="169">
        <v>-14.021421616358321</v>
      </c>
      <c r="J38" s="170">
        <v>1.8369097069821372</v>
      </c>
      <c r="K38" s="165">
        <v>1.7961890195821617</v>
      </c>
      <c r="L38" s="164">
        <v>2.7686703208637642</v>
      </c>
      <c r="M38" s="218">
        <f>I38</f>
        <v>-14.021421616358321</v>
      </c>
      <c r="N38" s="218">
        <v>-14.021421616358321</v>
      </c>
    </row>
    <row r="39" spans="2:14" ht="13.8">
      <c r="B39" s="54" t="s">
        <v>4</v>
      </c>
      <c r="C39" s="165"/>
      <c r="D39" s="164">
        <v>1.1271624171256489</v>
      </c>
      <c r="E39" s="164">
        <v>1.1386085665225698</v>
      </c>
      <c r="F39" s="164">
        <v>17.927580068757145</v>
      </c>
      <c r="G39" s="164">
        <v>10.461255561748771</v>
      </c>
      <c r="H39" s="164">
        <v>10.398273807882386</v>
      </c>
      <c r="I39" s="165"/>
      <c r="J39" s="170">
        <v>1.9367182802939364</v>
      </c>
      <c r="K39" s="165">
        <v>1.9391625895986309</v>
      </c>
      <c r="L39" s="164">
        <v>-2.792182387087494</v>
      </c>
      <c r="M39" s="164">
        <v>-0.91346853381978343</v>
      </c>
      <c r="N39" s="164">
        <v>-0.21903317637966824</v>
      </c>
    </row>
    <row r="40" spans="2:14" ht="13.8">
      <c r="B40" s="54" t="s">
        <v>5</v>
      </c>
      <c r="C40" s="165"/>
      <c r="D40" s="164">
        <v>1.2320707245669249</v>
      </c>
      <c r="E40" s="164">
        <v>1.1302001430759878</v>
      </c>
      <c r="F40" s="164">
        <v>2.4303649434332497</v>
      </c>
      <c r="G40" s="164">
        <v>2.3847140475910189</v>
      </c>
      <c r="H40" s="164">
        <v>2.2353195267750037</v>
      </c>
      <c r="I40" s="165"/>
      <c r="J40" s="170">
        <v>1.9565535760371233</v>
      </c>
      <c r="K40" s="165">
        <v>1.9509080983942662</v>
      </c>
      <c r="L40" s="164">
        <v>0.87159949462138897</v>
      </c>
      <c r="M40" s="164">
        <v>0.97708870196386854</v>
      </c>
      <c r="N40" s="164">
        <v>2.7054303460609885</v>
      </c>
    </row>
    <row r="41" spans="2:14" ht="13.8">
      <c r="B41" s="54" t="s">
        <v>6</v>
      </c>
      <c r="C41" s="165"/>
      <c r="D41" s="164">
        <v>1.2630078855865978</v>
      </c>
      <c r="E41" s="164">
        <v>1.1979317186671112</v>
      </c>
      <c r="F41" s="164">
        <v>1.4783600372030525</v>
      </c>
      <c r="G41" s="164">
        <v>0.95270349924747588</v>
      </c>
      <c r="H41" s="164">
        <v>1.1667613659524845</v>
      </c>
      <c r="I41" s="165"/>
      <c r="J41" s="170">
        <v>1.9994219445406802</v>
      </c>
      <c r="K41" s="165">
        <v>1.9984136924136031</v>
      </c>
      <c r="L41" s="164">
        <v>1.8723692116134005</v>
      </c>
      <c r="M41" s="164">
        <v>2.4095641323560679</v>
      </c>
      <c r="N41" s="164">
        <v>2.1979739671938558</v>
      </c>
    </row>
    <row r="42" spans="2:14" ht="13.8">
      <c r="B42" s="82" t="s">
        <v>7</v>
      </c>
      <c r="C42" s="152"/>
      <c r="D42" s="152">
        <v>1.3069600158024386</v>
      </c>
      <c r="E42" s="152">
        <v>1.1565396284798135</v>
      </c>
      <c r="F42" s="152">
        <v>1.6539942434688371</v>
      </c>
      <c r="G42" s="164">
        <v>1.1973623784948373</v>
      </c>
      <c r="H42" s="164">
        <v>1.3280192257992374</v>
      </c>
      <c r="I42" s="152"/>
      <c r="J42" s="155">
        <v>2.0125996094243925</v>
      </c>
      <c r="K42" s="152">
        <v>2.012594530702172</v>
      </c>
      <c r="L42" s="152">
        <v>2.1356236800913253</v>
      </c>
      <c r="M42" s="164">
        <v>2.0874678970416394</v>
      </c>
      <c r="N42" s="164">
        <v>1.8853841587241682</v>
      </c>
    </row>
    <row r="43" spans="2:14" ht="13.8">
      <c r="B43" s="82" t="s">
        <v>24</v>
      </c>
      <c r="C43" s="152"/>
      <c r="D43" s="152"/>
      <c r="E43" s="152"/>
      <c r="F43" s="152">
        <v>1.7044996654163036</v>
      </c>
      <c r="G43" s="152">
        <v>1.6075624002338307</v>
      </c>
      <c r="H43" s="152">
        <v>1.4303572099378492</v>
      </c>
      <c r="I43" s="152"/>
      <c r="J43" s="155"/>
      <c r="K43" s="152"/>
      <c r="L43" s="152">
        <v>2.1656694604674787</v>
      </c>
      <c r="M43" s="152">
        <v>2.1389986340710765</v>
      </c>
      <c r="N43" s="152">
        <v>1.989092139571591</v>
      </c>
    </row>
    <row r="44" spans="2:14" ht="14.4" thickBot="1">
      <c r="B44" s="242" t="s">
        <v>114</v>
      </c>
      <c r="C44" s="208"/>
      <c r="D44" s="208"/>
      <c r="E44" s="208"/>
      <c r="F44" s="208"/>
      <c r="G44" s="241">
        <v>1.7309050132862103</v>
      </c>
      <c r="H44" s="241">
        <v>1.4062711412860196</v>
      </c>
      <c r="I44" s="208"/>
      <c r="J44" s="208"/>
      <c r="K44" s="208"/>
      <c r="L44" s="208"/>
      <c r="M44" s="241">
        <v>2.1467990442248119</v>
      </c>
      <c r="N44" s="241">
        <v>2.0667014427174557</v>
      </c>
    </row>
  </sheetData>
  <mergeCells count="4">
    <mergeCell ref="B32:B33"/>
    <mergeCell ref="A1:A2"/>
    <mergeCell ref="C32:H32"/>
    <mergeCell ref="I32:N32"/>
  </mergeCells>
  <hyperlinks>
    <hyperlink ref="A1:A2" location="Contents!A1" display="Return to Contents"/>
    <hyperlink ref="B30" r:id="rId1"/>
  </hyperlinks>
  <pageMargins left="0.7" right="0.7" top="0.75" bottom="0.75" header="0.3" footer="0.3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sqref="A1:A2"/>
    </sheetView>
  </sheetViews>
  <sheetFormatPr defaultColWidth="9.109375" defaultRowHeight="13.2"/>
  <cols>
    <col min="1" max="1" width="10" style="22" customWidth="1"/>
    <col min="2" max="2" width="24.44140625" style="22" customWidth="1"/>
    <col min="3" max="6" width="10.44140625" style="22" customWidth="1"/>
    <col min="7" max="16384" width="9.109375" style="22"/>
  </cols>
  <sheetData>
    <row r="1" spans="1:9" ht="14.25" customHeight="1">
      <c r="A1" s="251" t="s">
        <v>0</v>
      </c>
    </row>
    <row r="2" spans="1:9" ht="14.25" customHeight="1">
      <c r="A2" s="251"/>
    </row>
    <row r="3" spans="1:9" ht="13.8">
      <c r="B3" s="245" t="s">
        <v>256</v>
      </c>
      <c r="C3" s="23"/>
      <c r="D3" s="23"/>
      <c r="E3" s="23"/>
      <c r="F3" s="23"/>
    </row>
    <row r="4" spans="1:9" ht="13.8">
      <c r="B4" s="8" t="s">
        <v>23</v>
      </c>
      <c r="C4" s="9" t="s">
        <v>3</v>
      </c>
      <c r="D4" s="135" t="s">
        <v>4</v>
      </c>
      <c r="E4" s="134" t="s">
        <v>5</v>
      </c>
      <c r="F4" s="134" t="s">
        <v>6</v>
      </c>
      <c r="G4" s="134" t="s">
        <v>7</v>
      </c>
      <c r="H4" s="134" t="s">
        <v>24</v>
      </c>
      <c r="I4" s="240" t="s">
        <v>114</v>
      </c>
    </row>
    <row r="5" spans="1:9" ht="13.8">
      <c r="B5" s="24" t="s">
        <v>137</v>
      </c>
      <c r="C5" s="246">
        <v>106.23543600000001</v>
      </c>
      <c r="D5" s="189">
        <v>112.94280050822938</v>
      </c>
      <c r="E5" s="189">
        <v>105.1984173661255</v>
      </c>
      <c r="F5" s="189">
        <v>89.640653600845653</v>
      </c>
      <c r="G5" s="189">
        <v>92.299962123266141</v>
      </c>
      <c r="H5" s="189">
        <v>76.580309819429203</v>
      </c>
      <c r="I5" s="189">
        <v>17.937832891368888</v>
      </c>
    </row>
    <row r="6" spans="1:9" ht="13.8">
      <c r="B6" s="15" t="s">
        <v>210</v>
      </c>
      <c r="C6" s="247">
        <v>0.29256399999999871</v>
      </c>
      <c r="D6" s="244">
        <v>10.481612141132516</v>
      </c>
      <c r="E6" s="244">
        <v>-3.0263673153701802</v>
      </c>
      <c r="F6" s="244">
        <v>-3.700978510307138</v>
      </c>
      <c r="G6" s="244">
        <v>-4.3052559862488948</v>
      </c>
      <c r="H6" s="244">
        <v>-3.9234352958662413</v>
      </c>
      <c r="I6" s="244">
        <v>-0.15108497101551066</v>
      </c>
    </row>
    <row r="7" spans="1:9" ht="13.8">
      <c r="B7" s="15" t="s">
        <v>211</v>
      </c>
      <c r="C7" s="247">
        <v>0</v>
      </c>
      <c r="D7" s="244">
        <v>0</v>
      </c>
      <c r="E7" s="244">
        <v>-1.6227141447852347</v>
      </c>
      <c r="F7" s="244">
        <v>-2.8805933062831031</v>
      </c>
      <c r="G7" s="244">
        <v>-2.9623782498134403</v>
      </c>
      <c r="H7" s="244">
        <v>-2.2793011862432024</v>
      </c>
      <c r="I7" s="244">
        <v>0.14686732817066073</v>
      </c>
    </row>
    <row r="8" spans="1:9" ht="13.8">
      <c r="B8" s="151" t="s">
        <v>199</v>
      </c>
      <c r="C8" s="25">
        <v>106.52800000000001</v>
      </c>
      <c r="D8" s="26">
        <v>123.4244126493619</v>
      </c>
      <c r="E8" s="26">
        <v>100.54933590597008</v>
      </c>
      <c r="F8" s="27">
        <v>83.059081784255412</v>
      </c>
      <c r="G8" s="27">
        <v>85.032327887203806</v>
      </c>
      <c r="H8" s="27">
        <v>70.377573337319745</v>
      </c>
      <c r="I8" s="27">
        <v>17.933615248524017</v>
      </c>
    </row>
    <row r="9" spans="1:9" ht="14.4" thickBot="1">
      <c r="B9" s="28" t="s">
        <v>177</v>
      </c>
      <c r="C9" s="29">
        <v>0.29256399999999871</v>
      </c>
      <c r="D9" s="29">
        <v>10.481612141132516</v>
      </c>
      <c r="E9" s="29">
        <v>-4.6490814601554149</v>
      </c>
      <c r="F9" s="29">
        <v>-6.581571816590241</v>
      </c>
      <c r="G9" s="29">
        <v>-7.2676342360623352</v>
      </c>
      <c r="H9" s="29">
        <v>-6.2027364821094579</v>
      </c>
      <c r="I9" s="29">
        <v>-4.21764284487125E-3</v>
      </c>
    </row>
    <row r="10" spans="1:9">
      <c r="B10" s="30" t="s">
        <v>22</v>
      </c>
      <c r="C10" s="30"/>
      <c r="D10" s="31"/>
    </row>
    <row r="11" spans="1:9">
      <c r="B11" s="270" t="s">
        <v>212</v>
      </c>
      <c r="C11" s="270"/>
      <c r="D11" s="270"/>
      <c r="E11" s="270"/>
      <c r="F11" s="270"/>
      <c r="G11" s="270"/>
      <c r="H11" s="270"/>
    </row>
    <row r="12" spans="1:9">
      <c r="B12" s="270" t="s">
        <v>213</v>
      </c>
      <c r="C12" s="270"/>
      <c r="D12" s="270"/>
      <c r="E12" s="270"/>
      <c r="F12" s="270"/>
      <c r="G12" s="270"/>
      <c r="H12" s="270"/>
    </row>
    <row r="13" spans="1:9" ht="14.25" customHeight="1">
      <c r="B13" s="32" t="s">
        <v>9</v>
      </c>
    </row>
  </sheetData>
  <mergeCells count="3">
    <mergeCell ref="A1:A2"/>
    <mergeCell ref="B11:H11"/>
    <mergeCell ref="B12:H12"/>
  </mergeCells>
  <hyperlinks>
    <hyperlink ref="B12" r:id="rId1" display="Revenue Scotland 2017-18 Annual Report (link)"/>
    <hyperlink ref="B12:D12" r:id="rId2" display="Revenue Scotland (2019) Annual Report and Financial Statements 2018-19."/>
    <hyperlink ref="B12:E12" r:id="rId3" display="Revenue Scotland (2020) Annual Report and Accounts 2019/20 - Devolved Taxes Accounts."/>
    <hyperlink ref="A1:A2" location="Contents!A1" display="Return to Contents"/>
    <hyperlink ref="B12:H12" r:id="rId4" display="Revenue Scotland (2021) - Annual Report and Accounts 2020-21 - Devolved Taxes Accounts"/>
    <hyperlink ref="B11:H11" r:id="rId5" display="Scottish Fiscal Commission (2021) Scotland's Economic and Fiscal Forecasts - August 2021"/>
  </hyperlinks>
  <pageMargins left="0.7" right="0.7" top="0.75" bottom="0.75" header="0.3" footer="0.3"/>
  <pageSetup paperSize="9" orientation="portrait" horizontalDpi="90" verticalDpi="9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9.44140625" style="1" customWidth="1"/>
    <col min="3" max="3" width="25" style="1" customWidth="1"/>
    <col min="4" max="4" width="22.44140625" style="1" customWidth="1"/>
    <col min="5" max="5" width="16.44140625" style="1" customWidth="1"/>
    <col min="6" max="6" width="15.44140625" style="1" customWidth="1"/>
    <col min="7" max="7" width="12" style="1" customWidth="1"/>
    <col min="8" max="8" width="16.44140625" style="1" bestFit="1" customWidth="1"/>
    <col min="9" max="9" width="12.109375" style="1" bestFit="1" customWidth="1"/>
    <col min="10" max="10" width="11.44140625" style="1" bestFit="1" customWidth="1"/>
    <col min="11" max="11" width="16.44140625" style="1" bestFit="1" customWidth="1"/>
    <col min="12" max="13" width="11.44140625" style="1" customWidth="1"/>
    <col min="14" max="14" width="16.44140625" style="1" bestFit="1" customWidth="1"/>
    <col min="15" max="16" width="11.44140625" style="1" customWidth="1"/>
    <col min="17" max="17" width="16.44140625" style="1" bestFit="1" customWidth="1"/>
    <col min="18" max="18" width="11.44140625" style="1" customWidth="1"/>
    <col min="19" max="16384" width="8.44140625" style="1"/>
  </cols>
  <sheetData>
    <row r="1" spans="1:18">
      <c r="A1" s="251" t="s">
        <v>0</v>
      </c>
    </row>
    <row r="2" spans="1:18">
      <c r="A2" s="251"/>
    </row>
    <row r="3" spans="1:18">
      <c r="B3" s="84" t="s">
        <v>220</v>
      </c>
    </row>
    <row r="4" spans="1:18" ht="16.5" customHeight="1">
      <c r="B4" s="253"/>
      <c r="C4" s="252" t="s">
        <v>42</v>
      </c>
      <c r="D4" s="252" t="s">
        <v>43</v>
      </c>
      <c r="E4" s="252" t="s">
        <v>44</v>
      </c>
      <c r="F4" s="252"/>
      <c r="G4" s="252"/>
      <c r="H4" s="252" t="s">
        <v>48</v>
      </c>
      <c r="I4" s="252"/>
      <c r="J4" s="252"/>
      <c r="K4" s="252" t="s">
        <v>49</v>
      </c>
      <c r="L4" s="252"/>
      <c r="M4" s="252"/>
      <c r="N4" s="252" t="s">
        <v>52</v>
      </c>
      <c r="O4" s="252"/>
      <c r="P4" s="252"/>
      <c r="Q4" s="252" t="s">
        <v>53</v>
      </c>
      <c r="R4" s="252"/>
    </row>
    <row r="5" spans="1:18" ht="16.5" customHeight="1">
      <c r="B5" s="253"/>
      <c r="C5" s="252"/>
      <c r="D5" s="252"/>
      <c r="E5" s="105" t="s">
        <v>45</v>
      </c>
      <c r="F5" s="105" t="s">
        <v>46</v>
      </c>
      <c r="G5" s="105" t="s">
        <v>47</v>
      </c>
      <c r="H5" s="105" t="s">
        <v>45</v>
      </c>
      <c r="I5" s="105" t="s">
        <v>51</v>
      </c>
      <c r="J5" s="105" t="s">
        <v>50</v>
      </c>
      <c r="K5" s="105" t="s">
        <v>45</v>
      </c>
      <c r="L5" s="105" t="s">
        <v>51</v>
      </c>
      <c r="M5" s="105" t="s">
        <v>50</v>
      </c>
      <c r="N5" s="105" t="s">
        <v>45</v>
      </c>
      <c r="O5" s="105" t="s">
        <v>51</v>
      </c>
      <c r="P5" s="105" t="s">
        <v>50</v>
      </c>
      <c r="Q5" s="105" t="s">
        <v>45</v>
      </c>
      <c r="R5" s="105" t="s">
        <v>51</v>
      </c>
    </row>
    <row r="6" spans="1:18" ht="16.2" customHeight="1">
      <c r="B6" s="14" t="s">
        <v>3</v>
      </c>
      <c r="C6" s="121">
        <v>0.53190018344564383</v>
      </c>
      <c r="D6" s="122">
        <v>12500</v>
      </c>
      <c r="E6" s="12">
        <v>19</v>
      </c>
      <c r="F6" s="122">
        <v>12501</v>
      </c>
      <c r="G6" s="122">
        <v>14585.99</v>
      </c>
      <c r="H6" s="12">
        <v>20</v>
      </c>
      <c r="I6" s="122">
        <v>14586</v>
      </c>
      <c r="J6" s="122">
        <v>25157.99</v>
      </c>
      <c r="K6" s="12">
        <v>21</v>
      </c>
      <c r="L6" s="122">
        <v>25158</v>
      </c>
      <c r="M6" s="122">
        <v>43429.99</v>
      </c>
      <c r="N6" s="12">
        <v>41</v>
      </c>
      <c r="O6" s="122">
        <v>43430</v>
      </c>
      <c r="P6" s="122">
        <v>149999.99</v>
      </c>
      <c r="Q6" s="12">
        <v>46</v>
      </c>
      <c r="R6" s="122">
        <v>150000</v>
      </c>
    </row>
    <row r="7" spans="1:18" ht="16.2" customHeight="1">
      <c r="B7" s="104" t="s">
        <v>4</v>
      </c>
      <c r="C7" s="121">
        <v>3.0800689553990734</v>
      </c>
      <c r="D7" s="122">
        <v>12570</v>
      </c>
      <c r="E7" s="12">
        <v>19</v>
      </c>
      <c r="F7" s="122">
        <v>12571</v>
      </c>
      <c r="G7" s="122">
        <v>14666.99</v>
      </c>
      <c r="H7" s="12">
        <v>20</v>
      </c>
      <c r="I7" s="122">
        <v>14667</v>
      </c>
      <c r="J7" s="122">
        <v>25295.99</v>
      </c>
      <c r="K7" s="12">
        <v>21</v>
      </c>
      <c r="L7" s="122">
        <v>25296</v>
      </c>
      <c r="M7" s="122">
        <v>43661.99</v>
      </c>
      <c r="N7" s="12">
        <v>41</v>
      </c>
      <c r="O7" s="122">
        <v>43662</v>
      </c>
      <c r="P7" s="122">
        <v>149999.99</v>
      </c>
      <c r="Q7" s="12">
        <v>46</v>
      </c>
      <c r="R7" s="122">
        <v>150000</v>
      </c>
    </row>
    <row r="8" spans="1:18" ht="16.2" customHeight="1">
      <c r="B8" s="104" t="s">
        <v>5</v>
      </c>
      <c r="C8" s="119">
        <v>3.8798302250125705</v>
      </c>
      <c r="D8" s="118">
        <v>12570</v>
      </c>
      <c r="E8" s="10">
        <v>19</v>
      </c>
      <c r="F8" s="118">
        <v>12571</v>
      </c>
      <c r="G8" s="118">
        <v>14731.99</v>
      </c>
      <c r="H8" s="10">
        <v>20</v>
      </c>
      <c r="I8" s="118">
        <v>14732</v>
      </c>
      <c r="J8" s="118">
        <v>25687.99</v>
      </c>
      <c r="K8" s="10">
        <v>21</v>
      </c>
      <c r="L8" s="118">
        <v>25688</v>
      </c>
      <c r="M8" s="118">
        <v>43661.99</v>
      </c>
      <c r="N8" s="10">
        <v>41</v>
      </c>
      <c r="O8" s="118">
        <v>43662</v>
      </c>
      <c r="P8" s="118">
        <v>149999.99</v>
      </c>
      <c r="Q8" s="10">
        <v>46</v>
      </c>
      <c r="R8" s="118">
        <v>150000</v>
      </c>
    </row>
    <row r="9" spans="1:18" ht="16.2" customHeight="1">
      <c r="B9" s="104" t="s">
        <v>6</v>
      </c>
      <c r="C9" s="119">
        <v>2.3665575282426854</v>
      </c>
      <c r="D9" s="118">
        <v>12570</v>
      </c>
      <c r="E9" s="10">
        <v>19</v>
      </c>
      <c r="F9" s="118">
        <v>12571</v>
      </c>
      <c r="G9" s="118">
        <v>14815.99</v>
      </c>
      <c r="H9" s="10">
        <v>20</v>
      </c>
      <c r="I9" s="118">
        <v>14816</v>
      </c>
      <c r="J9" s="118">
        <v>26196.99</v>
      </c>
      <c r="K9" s="10">
        <v>21</v>
      </c>
      <c r="L9" s="118">
        <v>26197</v>
      </c>
      <c r="M9" s="118">
        <v>45356.99</v>
      </c>
      <c r="N9" s="10">
        <v>41</v>
      </c>
      <c r="O9" s="118">
        <v>45357</v>
      </c>
      <c r="P9" s="118">
        <v>149999.99</v>
      </c>
      <c r="Q9" s="10">
        <v>46</v>
      </c>
      <c r="R9" s="118">
        <v>150000</v>
      </c>
    </row>
    <row r="10" spans="1:18" ht="16.2" customHeight="1">
      <c r="B10" s="104" t="s">
        <v>7</v>
      </c>
      <c r="C10" s="119">
        <v>2.0185407503302555</v>
      </c>
      <c r="D10" s="118">
        <v>12570</v>
      </c>
      <c r="E10" s="10">
        <v>19</v>
      </c>
      <c r="F10" s="118">
        <v>12571</v>
      </c>
      <c r="G10" s="118">
        <v>14869.99</v>
      </c>
      <c r="H10" s="10">
        <v>20</v>
      </c>
      <c r="I10" s="118">
        <v>14870</v>
      </c>
      <c r="J10" s="118">
        <v>26519.99</v>
      </c>
      <c r="K10" s="10">
        <v>21</v>
      </c>
      <c r="L10" s="118">
        <v>26520</v>
      </c>
      <c r="M10" s="118">
        <v>46430.99</v>
      </c>
      <c r="N10" s="10">
        <v>41</v>
      </c>
      <c r="O10" s="118">
        <v>46431</v>
      </c>
      <c r="P10" s="118">
        <v>149999.99</v>
      </c>
      <c r="Q10" s="10">
        <v>46</v>
      </c>
      <c r="R10" s="118">
        <v>150000</v>
      </c>
    </row>
    <row r="11" spans="1:18" ht="16.2" customHeight="1">
      <c r="B11" s="14" t="s">
        <v>24</v>
      </c>
      <c r="C11" s="119">
        <v>2.0000000000000018</v>
      </c>
      <c r="D11" s="118">
        <v>12570</v>
      </c>
      <c r="E11" s="10">
        <v>19</v>
      </c>
      <c r="F11" s="118">
        <v>12571</v>
      </c>
      <c r="G11" s="118">
        <v>14916.99</v>
      </c>
      <c r="H11" s="10">
        <v>20</v>
      </c>
      <c r="I11" s="118">
        <v>14917</v>
      </c>
      <c r="J11" s="118">
        <v>26801.99</v>
      </c>
      <c r="K11" s="10">
        <v>21</v>
      </c>
      <c r="L11" s="118">
        <v>26802</v>
      </c>
      <c r="M11" s="118">
        <v>47368.99</v>
      </c>
      <c r="N11" s="10">
        <v>41</v>
      </c>
      <c r="O11" s="118">
        <v>47369</v>
      </c>
      <c r="P11" s="118">
        <v>149999.99</v>
      </c>
      <c r="Q11" s="10">
        <v>46</v>
      </c>
      <c r="R11" s="118">
        <v>150000</v>
      </c>
    </row>
    <row r="12" spans="1:18" ht="16.2" customHeight="1">
      <c r="B12" s="184" t="s">
        <v>114</v>
      </c>
      <c r="C12" s="185">
        <v>1.9999999999999796</v>
      </c>
      <c r="D12" s="186">
        <v>12830</v>
      </c>
      <c r="E12" s="20">
        <v>19</v>
      </c>
      <c r="F12" s="186">
        <v>12831</v>
      </c>
      <c r="G12" s="186">
        <v>15223.99</v>
      </c>
      <c r="H12" s="20">
        <v>20</v>
      </c>
      <c r="I12" s="186">
        <v>15224</v>
      </c>
      <c r="J12" s="186">
        <v>27346.99</v>
      </c>
      <c r="K12" s="20">
        <v>21</v>
      </c>
      <c r="L12" s="186">
        <v>27347</v>
      </c>
      <c r="M12" s="186">
        <v>48316.99</v>
      </c>
      <c r="N12" s="20">
        <v>41</v>
      </c>
      <c r="O12" s="186">
        <v>48317</v>
      </c>
      <c r="P12" s="186">
        <v>149999.99</v>
      </c>
      <c r="Q12" s="20">
        <v>46</v>
      </c>
      <c r="R12" s="186">
        <v>150000</v>
      </c>
    </row>
    <row r="13" spans="1:18" ht="11.1" customHeight="1">
      <c r="B13" s="13" t="s">
        <v>22</v>
      </c>
      <c r="C13" s="13"/>
      <c r="D13" s="13"/>
    </row>
    <row r="14" spans="1:18" ht="11.4" customHeight="1">
      <c r="B14" s="238" t="s">
        <v>193</v>
      </c>
      <c r="C14" s="13"/>
      <c r="D14" s="13"/>
    </row>
    <row r="15" spans="1:18" ht="14.4">
      <c r="B15" s="238" t="s">
        <v>194</v>
      </c>
      <c r="C15" s="13"/>
      <c r="D15" s="13"/>
    </row>
    <row r="16" spans="1:18">
      <c r="B16" s="13" t="s">
        <v>54</v>
      </c>
      <c r="C16" s="13"/>
      <c r="D16" s="13"/>
    </row>
    <row r="17" spans="2:13">
      <c r="B17" s="13" t="s">
        <v>121</v>
      </c>
      <c r="C17" s="13"/>
      <c r="D17" s="13"/>
    </row>
    <row r="18" spans="2:13">
      <c r="B18" s="13" t="s">
        <v>122</v>
      </c>
      <c r="C18" s="13"/>
      <c r="D18" s="13"/>
    </row>
    <row r="19" spans="2:13">
      <c r="B19" s="13" t="s">
        <v>55</v>
      </c>
      <c r="C19" s="13"/>
      <c r="D19" s="13"/>
    </row>
    <row r="20" spans="2:13">
      <c r="B20" s="13" t="s">
        <v>56</v>
      </c>
      <c r="C20" s="13"/>
      <c r="D20" s="13"/>
    </row>
    <row r="21" spans="2:13">
      <c r="B21" s="13" t="s">
        <v>90</v>
      </c>
      <c r="C21" s="13"/>
      <c r="D21" s="13"/>
    </row>
    <row r="22" spans="2:13">
      <c r="B22" s="13" t="s">
        <v>91</v>
      </c>
      <c r="C22" s="13"/>
      <c r="D22" s="13"/>
    </row>
    <row r="23" spans="2:13">
      <c r="B23" s="13" t="s">
        <v>109</v>
      </c>
      <c r="C23" s="13"/>
      <c r="D23" s="13"/>
    </row>
    <row r="24" spans="2:13">
      <c r="B24" s="13" t="s">
        <v>196</v>
      </c>
      <c r="C24" s="13"/>
      <c r="D24" s="13"/>
    </row>
    <row r="25" spans="2:13">
      <c r="B25" s="13" t="s">
        <v>57</v>
      </c>
      <c r="C25" s="13"/>
      <c r="D25" s="13"/>
    </row>
    <row r="27" spans="2:13">
      <c r="B27" s="248"/>
    </row>
    <row r="28" spans="2:13">
      <c r="M28" s="183"/>
    </row>
    <row r="29" spans="2:13">
      <c r="M29" s="183"/>
    </row>
    <row r="30" spans="2:13">
      <c r="J30" s="131"/>
      <c r="L30" s="131"/>
      <c r="M30" s="183"/>
    </row>
    <row r="31" spans="2:13">
      <c r="J31" s="131"/>
      <c r="L31" s="131"/>
      <c r="M31" s="183"/>
    </row>
    <row r="32" spans="2:13">
      <c r="J32" s="131"/>
      <c r="L32" s="131"/>
      <c r="M32" s="183"/>
    </row>
    <row r="33" spans="10:13">
      <c r="J33" s="131"/>
      <c r="L33" s="131"/>
      <c r="M33" s="183"/>
    </row>
    <row r="34" spans="10:13">
      <c r="J34" s="131"/>
      <c r="L34" s="131"/>
      <c r="M34" s="183"/>
    </row>
    <row r="35" spans="10:13">
      <c r="J35" s="131"/>
      <c r="L35" s="131"/>
    </row>
    <row r="36" spans="10:13">
      <c r="J36" s="131"/>
      <c r="L36" s="131"/>
    </row>
    <row r="37" spans="10:13">
      <c r="J37" s="131"/>
    </row>
    <row r="38" spans="10:13">
      <c r="J38" s="131"/>
    </row>
  </sheetData>
  <mergeCells count="9">
    <mergeCell ref="N4:P4"/>
    <mergeCell ref="Q4:R4"/>
    <mergeCell ref="A1:A2"/>
    <mergeCell ref="C4:C5"/>
    <mergeCell ref="D4:D5"/>
    <mergeCell ref="E4:G4"/>
    <mergeCell ref="H4:J4"/>
    <mergeCell ref="K4:M4"/>
    <mergeCell ref="B4:B5"/>
  </mergeCells>
  <hyperlinks>
    <hyperlink ref="A1:A2" location="Contents!A1" display="Return to Contents"/>
    <hyperlink ref="B14" r:id="rId1"/>
    <hyperlink ref="B15" r:id="rId2"/>
  </hyperlinks>
  <pageMargins left="0.7" right="0.7" top="0.75" bottom="0.75" header="0.3" footer="0.3"/>
  <pageSetup paperSize="9" orientation="portrait" horizontalDpi="90" verticalDpi="90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zoomScaleNormal="100" workbookViewId="0">
      <selection sqref="A1:A2"/>
    </sheetView>
  </sheetViews>
  <sheetFormatPr defaultColWidth="9.109375" defaultRowHeight="13.2"/>
  <cols>
    <col min="1" max="1" width="10" style="22" customWidth="1"/>
    <col min="2" max="2" width="24.44140625" style="22" customWidth="1"/>
    <col min="3" max="6" width="10.44140625" style="22" customWidth="1"/>
    <col min="7" max="16384" width="9.109375" style="22"/>
  </cols>
  <sheetData>
    <row r="1" spans="1:8" ht="14.25" customHeight="1">
      <c r="A1" s="251" t="s">
        <v>0</v>
      </c>
    </row>
    <row r="2" spans="1:8" ht="14.25" customHeight="1">
      <c r="A2" s="251"/>
    </row>
    <row r="3" spans="1:8" ht="13.8">
      <c r="B3" s="127" t="s">
        <v>244</v>
      </c>
      <c r="C3" s="23"/>
      <c r="D3" s="23"/>
      <c r="E3" s="23"/>
      <c r="F3" s="23"/>
    </row>
    <row r="4" spans="1:8" ht="13.8">
      <c r="B4" s="8" t="s">
        <v>23</v>
      </c>
      <c r="C4" s="9" t="s">
        <v>3</v>
      </c>
      <c r="D4" s="125" t="s">
        <v>4</v>
      </c>
      <c r="E4" s="124" t="s">
        <v>5</v>
      </c>
      <c r="F4" s="124" t="s">
        <v>6</v>
      </c>
      <c r="G4" s="124" t="s">
        <v>7</v>
      </c>
      <c r="H4" s="124" t="s">
        <v>24</v>
      </c>
    </row>
    <row r="5" spans="1:8" ht="13.8">
      <c r="B5" s="24" t="s">
        <v>137</v>
      </c>
      <c r="C5" s="188">
        <v>106.23543600000001</v>
      </c>
      <c r="D5" s="189">
        <v>112.94280050822938</v>
      </c>
      <c r="E5" s="189">
        <v>105.1984173661255</v>
      </c>
      <c r="F5" s="189">
        <v>89.640653600845653</v>
      </c>
      <c r="G5" s="189">
        <v>92.299962123266141</v>
      </c>
      <c r="H5" s="189">
        <v>76.580309819429203</v>
      </c>
    </row>
    <row r="6" spans="1:8" ht="13.8">
      <c r="B6" s="151" t="s">
        <v>134</v>
      </c>
      <c r="C6" s="26">
        <v>95.162799934527385</v>
      </c>
      <c r="D6" s="26">
        <v>91.776610012404589</v>
      </c>
      <c r="E6" s="26">
        <v>90.143768852478374</v>
      </c>
      <c r="F6" s="27">
        <v>73.09529981636193</v>
      </c>
      <c r="G6" s="27">
        <v>75.252672380812484</v>
      </c>
      <c r="H6" s="27">
        <v>62.917184656879726</v>
      </c>
    </row>
    <row r="7" spans="1:8" ht="14.4" thickBot="1">
      <c r="B7" s="28" t="s">
        <v>25</v>
      </c>
      <c r="C7" s="29">
        <v>11.072636065472622</v>
      </c>
      <c r="D7" s="29">
        <v>21.166190495824793</v>
      </c>
      <c r="E7" s="29">
        <v>15.054648513647123</v>
      </c>
      <c r="F7" s="29">
        <v>16.545353784483723</v>
      </c>
      <c r="G7" s="29">
        <v>17.047289742453657</v>
      </c>
      <c r="H7" s="29">
        <v>13.663125162549477</v>
      </c>
    </row>
    <row r="8" spans="1:8">
      <c r="B8" s="30" t="s">
        <v>22</v>
      </c>
      <c r="C8" s="30"/>
      <c r="D8" s="31"/>
    </row>
    <row r="9" spans="1:8">
      <c r="B9" s="270" t="s">
        <v>135</v>
      </c>
      <c r="C9" s="270"/>
      <c r="D9" s="270"/>
      <c r="E9" s="270"/>
      <c r="F9" s="270"/>
      <c r="G9" s="270"/>
      <c r="H9" s="270"/>
    </row>
    <row r="10" spans="1:8">
      <c r="B10" s="270" t="s">
        <v>136</v>
      </c>
      <c r="C10" s="270"/>
      <c r="D10" s="270"/>
      <c r="E10" s="270"/>
      <c r="F10" s="270"/>
      <c r="G10" s="270"/>
      <c r="H10" s="270"/>
    </row>
    <row r="11" spans="1:8" ht="14.25" customHeight="1">
      <c r="B11" s="32" t="s">
        <v>9</v>
      </c>
    </row>
  </sheetData>
  <mergeCells count="3">
    <mergeCell ref="A1:A2"/>
    <mergeCell ref="B10:H10"/>
    <mergeCell ref="B9:H9"/>
  </mergeCells>
  <hyperlinks>
    <hyperlink ref="B9" r:id="rId1" display="Source: OBR (2018) Devolved Tax and Spending Forecasts October 2018 (link)"/>
    <hyperlink ref="B9:C9" r:id="rId2" display="OBR (2019) Welsh Taxes Outlook - December 2019,"/>
    <hyperlink ref="B10" r:id="rId3" display="Revenue Scotland 2017-18 Annual Report (link)"/>
    <hyperlink ref="B10:D10" r:id="rId4" display="Revenue Scotland (2019) Annual Report and Financial Statements 2018-19."/>
    <hyperlink ref="B10:E10" r:id="rId5" display="Revenue Scotland (2020) Annual Report and Accounts 2019/20 - Devolved Taxes Accounts."/>
    <hyperlink ref="A1:A2" location="Contents!A1" display="Return to Contents"/>
    <hyperlink ref="B9:E9" r:id="rId6" display="OBR (2021) Economic and Fiscal Outlook - March 2021,"/>
    <hyperlink ref="B10:H10" r:id="rId7" location="provisional" display="Revenue Scotland (2021) Provisional outturn data."/>
  </hyperlinks>
  <pageMargins left="0.7" right="0.7" top="0.75" bottom="0.75" header="0.3" footer="0.3"/>
  <pageSetup paperSize="9" orientation="portrait" horizontalDpi="90" verticalDpi="90" r:id="rId8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6" width="10.109375" style="1" bestFit="1" customWidth="1"/>
    <col min="7" max="9" width="9" style="1" bestFit="1" customWidth="1"/>
    <col min="10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245</v>
      </c>
    </row>
    <row r="4" spans="1:10" ht="16.5" customHeight="1">
      <c r="B4" s="8" t="s">
        <v>23</v>
      </c>
      <c r="C4" s="9" t="s">
        <v>2</v>
      </c>
      <c r="D4" s="9" t="s">
        <v>3</v>
      </c>
      <c r="E4" s="112" t="s">
        <v>4</v>
      </c>
      <c r="F4" s="111" t="s">
        <v>5</v>
      </c>
      <c r="G4" s="111" t="s">
        <v>6</v>
      </c>
      <c r="H4" s="111" t="s">
        <v>7</v>
      </c>
      <c r="I4" s="134" t="s">
        <v>24</v>
      </c>
    </row>
    <row r="5" spans="1:10" ht="16.2" customHeight="1">
      <c r="B5" s="17" t="s">
        <v>31</v>
      </c>
      <c r="C5" s="118">
        <v>272.91415915891542</v>
      </c>
      <c r="D5" s="118">
        <v>99.658517954182528</v>
      </c>
      <c r="E5" s="118">
        <v>144.68139320769737</v>
      </c>
      <c r="F5" s="118">
        <v>206.37540128921941</v>
      </c>
      <c r="G5" s="118">
        <v>261.82302169849493</v>
      </c>
      <c r="H5" s="118">
        <v>275.19167855105496</v>
      </c>
      <c r="I5" s="118">
        <v>289.53115452629953</v>
      </c>
    </row>
    <row r="6" spans="1:10" ht="16.2" customHeight="1">
      <c r="B6" s="15" t="s">
        <v>86</v>
      </c>
      <c r="C6" s="118">
        <v>0</v>
      </c>
      <c r="D6" s="118">
        <v>4.5796625371307016</v>
      </c>
      <c r="E6" s="118">
        <v>4.9797906401664136</v>
      </c>
      <c r="F6" s="118">
        <v>12.838994591153551</v>
      </c>
      <c r="G6" s="118">
        <v>16.930076622863567</v>
      </c>
      <c r="H6" s="118">
        <v>15.555446343061192</v>
      </c>
      <c r="I6" s="118">
        <v>15.930150470848389</v>
      </c>
      <c r="J6" s="19"/>
    </row>
    <row r="7" spans="1:10" ht="16.2" customHeight="1">
      <c r="B7" s="15" t="s">
        <v>133</v>
      </c>
      <c r="C7" s="118">
        <v>0</v>
      </c>
      <c r="D7" s="118">
        <v>-79.37784217192106</v>
      </c>
      <c r="E7" s="118">
        <v>-93.290842720076057</v>
      </c>
      <c r="F7" s="118">
        <v>-61.831907181648376</v>
      </c>
      <c r="G7" s="118">
        <v>-7.7354092842227828</v>
      </c>
      <c r="H7" s="118">
        <v>-8.3176777726197315</v>
      </c>
      <c r="I7" s="118">
        <v>-8.7083808714984912</v>
      </c>
      <c r="J7" s="19"/>
    </row>
    <row r="8" spans="1:10" ht="16.2" customHeight="1">
      <c r="B8" s="17" t="s">
        <v>118</v>
      </c>
      <c r="C8" s="122">
        <v>272.91415915891542</v>
      </c>
      <c r="D8" s="118">
        <v>24.860338319392167</v>
      </c>
      <c r="E8" s="118">
        <v>56.370341127787732</v>
      </c>
      <c r="F8" s="118">
        <v>157.38248869872459</v>
      </c>
      <c r="G8" s="118">
        <v>271.01768903713571</v>
      </c>
      <c r="H8" s="118">
        <v>282.42944712149642</v>
      </c>
      <c r="I8" s="118">
        <v>296.75292412564943</v>
      </c>
    </row>
    <row r="9" spans="1:10" ht="16.2" customHeight="1" thickBot="1">
      <c r="B9" s="11" t="s">
        <v>119</v>
      </c>
      <c r="C9" s="116">
        <v>0</v>
      </c>
      <c r="D9" s="116">
        <v>-74.798179634790358</v>
      </c>
      <c r="E9" s="116">
        <v>-88.311052079909643</v>
      </c>
      <c r="F9" s="116">
        <v>-48.992912590494825</v>
      </c>
      <c r="G9" s="116">
        <v>9.1946673386407838</v>
      </c>
      <c r="H9" s="116">
        <v>7.2377685704414603</v>
      </c>
      <c r="I9" s="116">
        <v>7.2217695993498978</v>
      </c>
    </row>
    <row r="10" spans="1:10" ht="11.85" customHeight="1">
      <c r="B10" s="173" t="s">
        <v>113</v>
      </c>
      <c r="H10" s="19"/>
      <c r="I10" s="19"/>
    </row>
    <row r="11" spans="1:10" ht="11.85" customHeight="1">
      <c r="B11" s="180" t="s">
        <v>120</v>
      </c>
      <c r="H11" s="19"/>
      <c r="I11" s="19"/>
    </row>
    <row r="12" spans="1:10" ht="11.85" customHeight="1">
      <c r="B12" s="13" t="s">
        <v>89</v>
      </c>
      <c r="C12" s="13"/>
      <c r="D12" s="13"/>
      <c r="E12" s="13"/>
      <c r="F12" s="13"/>
      <c r="G12" s="13"/>
    </row>
    <row r="13" spans="1:10" ht="11.1" customHeight="1">
      <c r="B13" s="13"/>
      <c r="C13" s="13"/>
      <c r="D13" s="13"/>
      <c r="E13" s="13"/>
      <c r="F13" s="13"/>
    </row>
    <row r="14" spans="1:10" ht="11.85" customHeight="1">
      <c r="B14" s="13"/>
    </row>
    <row r="16" spans="1:10">
      <c r="C16" s="18"/>
      <c r="D16" s="21"/>
      <c r="E16" s="21"/>
      <c r="F16" s="21"/>
      <c r="G16" s="21"/>
      <c r="H16" s="21"/>
      <c r="I16" s="21"/>
    </row>
    <row r="17" spans="3:3">
      <c r="C17" s="18"/>
    </row>
  </sheetData>
  <mergeCells count="1">
    <mergeCell ref="A1:A2"/>
  </mergeCells>
  <hyperlinks>
    <hyperlink ref="A1:A2" location="Contents!A1" display="Return to Contents"/>
    <hyperlink ref="B11" r:id="rId1" display="Scottish Fiscal Commission (2020) Scotland’s Economic and Fiscal Forecasts – February 2020"/>
  </hyperlinks>
  <pageMargins left="0.7" right="0.7" top="0.75" bottom="0.75" header="0.3" footer="0.3"/>
  <pageSetup paperSize="9" orientation="portrait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6" width="10.109375" style="1" bestFit="1" customWidth="1"/>
    <col min="7" max="9" width="9" style="1" bestFit="1" customWidth="1"/>
    <col min="10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7" t="s">
        <v>246</v>
      </c>
    </row>
    <row r="4" spans="1:10" ht="16.5" customHeight="1">
      <c r="B4" s="8" t="s">
        <v>23</v>
      </c>
      <c r="C4" s="9" t="s">
        <v>3</v>
      </c>
      <c r="D4" s="9" t="s">
        <v>4</v>
      </c>
      <c r="E4" s="135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10" ht="16.2" customHeight="1">
      <c r="B5" s="17" t="s">
        <v>118</v>
      </c>
      <c r="C5" s="118">
        <v>24.860338319392167</v>
      </c>
      <c r="D5" s="118">
        <v>56.370341127787732</v>
      </c>
      <c r="E5" s="118">
        <v>157.38248869872459</v>
      </c>
      <c r="F5" s="118">
        <v>271.01768903713571</v>
      </c>
      <c r="G5" s="118">
        <v>282.42944712149642</v>
      </c>
      <c r="H5" s="118">
        <v>296.75292412564943</v>
      </c>
      <c r="I5" s="118">
        <v>311.41013714753734</v>
      </c>
    </row>
    <row r="6" spans="1:10" ht="16.2" customHeight="1">
      <c r="B6" s="15" t="s">
        <v>174</v>
      </c>
      <c r="C6" s="118">
        <v>1.2667333137983405E-5</v>
      </c>
      <c r="D6" s="118">
        <v>-13.893126296159963</v>
      </c>
      <c r="E6" s="118">
        <v>-41.980392669498329</v>
      </c>
      <c r="F6" s="118">
        <v>-5.0285099292045174</v>
      </c>
      <c r="G6" s="118">
        <v>-6.1240149289214969</v>
      </c>
      <c r="H6" s="118">
        <v>-7.9738886285595072</v>
      </c>
      <c r="I6" s="118">
        <v>-8.1547859817652579</v>
      </c>
      <c r="J6" s="19"/>
    </row>
    <row r="7" spans="1:10" ht="16.2" customHeight="1">
      <c r="B7" s="15" t="s">
        <v>215</v>
      </c>
      <c r="C7" s="118">
        <v>0</v>
      </c>
      <c r="D7" s="118">
        <v>43.283617452223631</v>
      </c>
      <c r="E7" s="118">
        <v>46.961370232497231</v>
      </c>
      <c r="F7" s="118">
        <v>-1.272551458860903</v>
      </c>
      <c r="G7" s="118">
        <v>71.998273371641801</v>
      </c>
      <c r="H7" s="118">
        <v>75.283492150602967</v>
      </c>
      <c r="I7" s="118">
        <v>79.027706295953976</v>
      </c>
      <c r="J7" s="19"/>
    </row>
    <row r="8" spans="1:10" ht="16.2" customHeight="1">
      <c r="B8" s="15" t="s">
        <v>216</v>
      </c>
      <c r="C8" s="118">
        <v>0</v>
      </c>
      <c r="D8" s="118">
        <v>0</v>
      </c>
      <c r="E8" s="118">
        <v>0</v>
      </c>
      <c r="F8" s="118">
        <v>-2.820804489319471</v>
      </c>
      <c r="G8" s="118">
        <v>-2.7665045154050176</v>
      </c>
      <c r="H8" s="118">
        <v>-2.3945249453167321</v>
      </c>
      <c r="I8" s="118">
        <v>-2.3864434043796336</v>
      </c>
      <c r="J8" s="19"/>
    </row>
    <row r="9" spans="1:10" ht="16.2" customHeight="1">
      <c r="B9" s="17" t="s">
        <v>199</v>
      </c>
      <c r="C9" s="122">
        <v>24.860350986725305</v>
      </c>
      <c r="D9" s="118">
        <v>85.7608322838514</v>
      </c>
      <c r="E9" s="118">
        <v>162.36346626172349</v>
      </c>
      <c r="F9" s="118">
        <v>261.89582315975082</v>
      </c>
      <c r="G9" s="118">
        <v>345.53720104881171</v>
      </c>
      <c r="H9" s="118">
        <v>361.66800270237616</v>
      </c>
      <c r="I9" s="118">
        <v>379.89661405734643</v>
      </c>
    </row>
    <row r="10" spans="1:10" ht="16.2" customHeight="1" thickBot="1">
      <c r="B10" s="11" t="s">
        <v>217</v>
      </c>
      <c r="C10" s="116">
        <v>1.2667333137983405E-5</v>
      </c>
      <c r="D10" s="116">
        <v>29.390491156063668</v>
      </c>
      <c r="E10" s="116">
        <v>4.9809775629989019</v>
      </c>
      <c r="F10" s="116">
        <v>-9.1218658773848915</v>
      </c>
      <c r="G10" s="116">
        <v>63.107753927315287</v>
      </c>
      <c r="H10" s="116">
        <v>64.915078576726728</v>
      </c>
      <c r="I10" s="116">
        <v>68.486476909809085</v>
      </c>
    </row>
    <row r="11" spans="1:10" ht="11.85" customHeight="1">
      <c r="B11" s="173" t="s">
        <v>113</v>
      </c>
      <c r="H11" s="19"/>
      <c r="I11" s="19"/>
    </row>
    <row r="12" spans="1:10" ht="11.85" customHeight="1">
      <c r="B12" s="270" t="s">
        <v>214</v>
      </c>
      <c r="C12" s="270"/>
      <c r="D12" s="270"/>
      <c r="E12" s="270"/>
      <c r="F12" s="270"/>
      <c r="G12" s="270"/>
      <c r="H12" s="270"/>
      <c r="I12" s="19"/>
    </row>
    <row r="13" spans="1:10" ht="11.85" customHeight="1">
      <c r="B13" s="13" t="s">
        <v>89</v>
      </c>
      <c r="C13" s="13"/>
      <c r="D13" s="13"/>
      <c r="E13" s="13"/>
      <c r="F13" s="13"/>
      <c r="G13" s="13"/>
    </row>
    <row r="14" spans="1:10" ht="11.1" customHeight="1">
      <c r="B14" s="13"/>
      <c r="C14" s="13"/>
      <c r="D14" s="13"/>
      <c r="E14" s="13"/>
      <c r="F14" s="13"/>
    </row>
    <row r="15" spans="1:10" ht="11.85" customHeight="1">
      <c r="B15" s="13"/>
    </row>
    <row r="17" spans="3:9">
      <c r="C17" s="18"/>
      <c r="D17" s="21"/>
      <c r="E17" s="21"/>
      <c r="F17" s="21"/>
      <c r="G17" s="21"/>
      <c r="H17" s="21"/>
      <c r="I17" s="21"/>
    </row>
    <row r="18" spans="3:9">
      <c r="C18" s="18"/>
    </row>
  </sheetData>
  <mergeCells count="2">
    <mergeCell ref="A1:A2"/>
    <mergeCell ref="B12:H12"/>
  </mergeCells>
  <hyperlinks>
    <hyperlink ref="A1:A2" location="Contents!A1" display="Return to Contents"/>
    <hyperlink ref="B12" r:id="rId1"/>
  </hyperlinks>
  <pageMargins left="0.7" right="0.7" top="0.75" bottom="0.75" header="0.3" footer="0.3"/>
  <pageSetup paperSize="9" orientation="portrait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3" width="10.109375" style="1" customWidth="1"/>
    <col min="4" max="7" width="10.109375" style="1" bestFit="1" customWidth="1"/>
    <col min="8" max="10" width="9" style="1" bestFit="1" customWidth="1"/>
    <col min="11" max="16384" width="8.44140625" style="1"/>
  </cols>
  <sheetData>
    <row r="1" spans="1:11">
      <c r="A1" s="251" t="s">
        <v>0</v>
      </c>
    </row>
    <row r="2" spans="1:11">
      <c r="A2" s="251"/>
    </row>
    <row r="3" spans="1:11">
      <c r="B3" s="7" t="s">
        <v>247</v>
      </c>
      <c r="C3" s="7"/>
    </row>
    <row r="4" spans="1:11" ht="16.5" customHeight="1">
      <c r="B4" s="8" t="s">
        <v>23</v>
      </c>
      <c r="C4" s="112" t="s">
        <v>1</v>
      </c>
      <c r="D4" s="9" t="s">
        <v>2</v>
      </c>
      <c r="E4" s="9" t="s">
        <v>3</v>
      </c>
      <c r="F4" s="112" t="s">
        <v>4</v>
      </c>
      <c r="G4" s="111" t="s">
        <v>5</v>
      </c>
      <c r="H4" s="111" t="s">
        <v>6</v>
      </c>
      <c r="I4" s="111" t="s">
        <v>7</v>
      </c>
      <c r="J4" s="134" t="s">
        <v>24</v>
      </c>
    </row>
    <row r="5" spans="1:11" ht="16.2" customHeight="1">
      <c r="B5" s="17" t="s">
        <v>31</v>
      </c>
      <c r="C5" s="118">
        <v>5580.7004558744129</v>
      </c>
      <c r="D5" s="118">
        <v>5418.3387669211415</v>
      </c>
      <c r="E5" s="118">
        <v>4843.3369967331037</v>
      </c>
      <c r="F5" s="118">
        <v>5245.7795890270363</v>
      </c>
      <c r="G5" s="118">
        <v>5892.9273969112965</v>
      </c>
      <c r="H5" s="118">
        <v>6140.9624661525195</v>
      </c>
      <c r="I5" s="118">
        <v>6348.7247918403164</v>
      </c>
      <c r="J5" s="118">
        <v>6594.4110316060423</v>
      </c>
    </row>
    <row r="6" spans="1:11" ht="16.2" customHeight="1">
      <c r="B6" s="15" t="s">
        <v>86</v>
      </c>
      <c r="C6" s="118">
        <v>15.274481003773872</v>
      </c>
      <c r="D6" s="118">
        <v>17.198644734156005</v>
      </c>
      <c r="E6" s="118">
        <v>-62.770865123997282</v>
      </c>
      <c r="F6" s="118">
        <v>9.0420392315909339</v>
      </c>
      <c r="G6" s="118">
        <v>51.730716762522206</v>
      </c>
      <c r="H6" s="118">
        <v>62.685905393932444</v>
      </c>
      <c r="I6" s="118">
        <v>101.87188141767456</v>
      </c>
      <c r="J6" s="118">
        <v>81.982889543196507</v>
      </c>
      <c r="K6" s="19"/>
    </row>
    <row r="7" spans="1:11" ht="16.2" customHeight="1">
      <c r="B7" s="15" t="s">
        <v>87</v>
      </c>
      <c r="C7" s="118">
        <v>0</v>
      </c>
      <c r="D7" s="118">
        <v>76.604341668943562</v>
      </c>
      <c r="E7" s="118">
        <v>150.33309131288479</v>
      </c>
      <c r="F7" s="118">
        <v>499.70069032510582</v>
      </c>
      <c r="G7" s="118">
        <v>396.67206377600814</v>
      </c>
      <c r="H7" s="118">
        <v>434.77237311807312</v>
      </c>
      <c r="I7" s="118">
        <v>472.92177807800726</v>
      </c>
      <c r="J7" s="118">
        <v>511.58288309819727</v>
      </c>
    </row>
    <row r="8" spans="1:11" ht="16.2" customHeight="1">
      <c r="B8" s="17" t="s">
        <v>118</v>
      </c>
      <c r="C8" s="122">
        <v>5595.9749368781868</v>
      </c>
      <c r="D8" s="118">
        <v>5512.1417533242411</v>
      </c>
      <c r="E8" s="118">
        <v>4930.8992229219912</v>
      </c>
      <c r="F8" s="118">
        <v>5754.5223185837331</v>
      </c>
      <c r="G8" s="118">
        <v>6341.3301774498268</v>
      </c>
      <c r="H8" s="118">
        <v>6638.420744664525</v>
      </c>
      <c r="I8" s="118">
        <v>6923.5184513359982</v>
      </c>
      <c r="J8" s="118">
        <v>7187.9768042474361</v>
      </c>
    </row>
    <row r="9" spans="1:11" ht="16.2" customHeight="1" thickBot="1">
      <c r="B9" s="11" t="s">
        <v>119</v>
      </c>
      <c r="C9" s="116">
        <v>15.274481003773872</v>
      </c>
      <c r="D9" s="116">
        <v>93.802986403099567</v>
      </c>
      <c r="E9" s="116">
        <v>87.562226188887507</v>
      </c>
      <c r="F9" s="116">
        <v>508.74272955669676</v>
      </c>
      <c r="G9" s="116">
        <v>448.40278053853035</v>
      </c>
      <c r="H9" s="116">
        <v>497.45827851200556</v>
      </c>
      <c r="I9" s="116">
        <v>574.79365949568182</v>
      </c>
      <c r="J9" s="116">
        <v>593.56577264139378</v>
      </c>
    </row>
    <row r="10" spans="1:11" ht="11.85" customHeight="1">
      <c r="B10" s="173" t="s">
        <v>22</v>
      </c>
      <c r="C10" s="13"/>
      <c r="I10" s="19"/>
      <c r="J10" s="19"/>
    </row>
    <row r="11" spans="1:11" ht="11.85" customHeight="1">
      <c r="B11" s="180" t="s">
        <v>120</v>
      </c>
      <c r="C11" s="13"/>
      <c r="I11" s="19"/>
      <c r="J11" s="19"/>
    </row>
    <row r="12" spans="1:11" ht="11.85" customHeight="1">
      <c r="B12" s="13" t="s">
        <v>88</v>
      </c>
      <c r="C12" s="13"/>
      <c r="D12" s="13"/>
      <c r="E12" s="13"/>
      <c r="F12" s="13"/>
      <c r="G12" s="13"/>
      <c r="H12" s="13"/>
    </row>
    <row r="13" spans="1:11" ht="11.1" customHeight="1">
      <c r="B13" s="13" t="s">
        <v>132</v>
      </c>
      <c r="C13" s="13"/>
      <c r="D13" s="13"/>
      <c r="E13" s="13"/>
      <c r="F13" s="13"/>
      <c r="G13" s="13"/>
    </row>
    <row r="14" spans="1:11" ht="11.85" customHeight="1">
      <c r="B14" s="13"/>
      <c r="C14" s="13"/>
    </row>
    <row r="16" spans="1:11">
      <c r="D16" s="18"/>
      <c r="E16" s="21"/>
      <c r="F16" s="21"/>
      <c r="G16" s="21"/>
      <c r="H16" s="21"/>
      <c r="I16" s="21"/>
      <c r="J16" s="21"/>
    </row>
    <row r="17" spans="4:4">
      <c r="D17" s="18"/>
    </row>
  </sheetData>
  <mergeCells count="1">
    <mergeCell ref="A1:A2"/>
  </mergeCells>
  <hyperlinks>
    <hyperlink ref="A1:A2" location="Contents!A1" display="Return to Contents"/>
    <hyperlink ref="B11" r:id="rId1" display="Scottish Fiscal Commission (2020) Scotland’s Economic and Fiscal Forecasts – February 2020"/>
  </hyperlinks>
  <pageMargins left="0.7" right="0.7" top="0.75" bottom="0.75" header="0.3" footer="0.3"/>
  <pageSetup paperSize="9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3" width="10.109375" style="1" customWidth="1"/>
    <col min="4" max="7" width="10.109375" style="1" bestFit="1" customWidth="1"/>
    <col min="8" max="10" width="9" style="1" bestFit="1" customWidth="1"/>
    <col min="11" max="16384" width="8.44140625" style="1"/>
  </cols>
  <sheetData>
    <row r="1" spans="1:11">
      <c r="A1" s="251" t="s">
        <v>0</v>
      </c>
    </row>
    <row r="2" spans="1:11">
      <c r="A2" s="251"/>
    </row>
    <row r="3" spans="1:11">
      <c r="B3" s="7" t="s">
        <v>248</v>
      </c>
      <c r="C3" s="7"/>
    </row>
    <row r="4" spans="1:11" ht="16.5" customHeight="1">
      <c r="B4" s="8" t="s">
        <v>23</v>
      </c>
      <c r="C4" s="135" t="s">
        <v>2</v>
      </c>
      <c r="D4" s="9" t="s">
        <v>3</v>
      </c>
      <c r="E4" s="9" t="s">
        <v>4</v>
      </c>
      <c r="F4" s="135" t="s">
        <v>5</v>
      </c>
      <c r="G4" s="134" t="s">
        <v>6</v>
      </c>
      <c r="H4" s="134" t="s">
        <v>7</v>
      </c>
      <c r="I4" s="134" t="s">
        <v>24</v>
      </c>
      <c r="J4" s="134" t="s">
        <v>114</v>
      </c>
    </row>
    <row r="5" spans="1:11" ht="16.2" customHeight="1">
      <c r="B5" s="17" t="s">
        <v>118</v>
      </c>
      <c r="C5" s="118">
        <v>5512.1417533242411</v>
      </c>
      <c r="D5" s="118">
        <v>4930.8992229219912</v>
      </c>
      <c r="E5" s="118">
        <v>5754.5223185837331</v>
      </c>
      <c r="F5" s="118">
        <v>6341.3301774498268</v>
      </c>
      <c r="G5" s="118">
        <v>6638.420744664525</v>
      </c>
      <c r="H5" s="118">
        <v>6923.5184513359982</v>
      </c>
      <c r="I5" s="118">
        <v>7187.9768042474361</v>
      </c>
      <c r="J5" s="118">
        <v>7448.6813908091935</v>
      </c>
    </row>
    <row r="6" spans="1:11" ht="16.2" customHeight="1">
      <c r="B6" s="15" t="s">
        <v>218</v>
      </c>
      <c r="C6" s="118">
        <v>-129.34557279556793</v>
      </c>
      <c r="D6" s="118">
        <v>-140.82093617033297</v>
      </c>
      <c r="E6" s="118">
        <v>-144.36448349734928</v>
      </c>
      <c r="F6" s="118">
        <v>-151.50865296690972</v>
      </c>
      <c r="G6" s="118">
        <v>-174.76781100640801</v>
      </c>
      <c r="H6" s="118">
        <v>-179.32989377593367</v>
      </c>
      <c r="I6" s="118">
        <v>-188.10589383244587</v>
      </c>
      <c r="J6" s="118">
        <v>-193.95459085266884</v>
      </c>
      <c r="K6" s="19"/>
    </row>
    <row r="7" spans="1:11" ht="16.2" customHeight="1">
      <c r="B7" s="15" t="s">
        <v>219</v>
      </c>
      <c r="C7" s="118">
        <v>0</v>
      </c>
      <c r="D7" s="118">
        <v>25.529470738800228</v>
      </c>
      <c r="E7" s="118">
        <v>-67.914027932457429</v>
      </c>
      <c r="F7" s="118">
        <v>-46.482709907973003</v>
      </c>
      <c r="G7" s="118">
        <v>-75.329278043953309</v>
      </c>
      <c r="H7" s="118">
        <v>-108.64094762837431</v>
      </c>
      <c r="I7" s="118">
        <v>-146.29813582600218</v>
      </c>
      <c r="J7" s="118">
        <v>-181.53468749417516</v>
      </c>
    </row>
    <row r="8" spans="1:11" ht="16.2" customHeight="1">
      <c r="B8" s="17" t="s">
        <v>199</v>
      </c>
      <c r="C8" s="122">
        <v>5382.7961805286732</v>
      </c>
      <c r="D8" s="118">
        <v>4815.6077574904584</v>
      </c>
      <c r="E8" s="118">
        <v>5542.2438071539264</v>
      </c>
      <c r="F8" s="118">
        <v>6143.3388145749441</v>
      </c>
      <c r="G8" s="118">
        <v>6388.3236556141637</v>
      </c>
      <c r="H8" s="118">
        <v>6635.5476099316902</v>
      </c>
      <c r="I8" s="118">
        <v>6853.5727745889881</v>
      </c>
      <c r="J8" s="118">
        <v>7073.1921124623495</v>
      </c>
    </row>
    <row r="9" spans="1:11" ht="16.2" customHeight="1" thickBot="1">
      <c r="B9" s="11" t="s">
        <v>177</v>
      </c>
      <c r="C9" s="116">
        <v>-129.34557279556793</v>
      </c>
      <c r="D9" s="116">
        <v>-115.29146543153274</v>
      </c>
      <c r="E9" s="116">
        <v>-212.27851142980671</v>
      </c>
      <c r="F9" s="116">
        <v>-197.99136287488273</v>
      </c>
      <c r="G9" s="116">
        <v>-250.09708905036132</v>
      </c>
      <c r="H9" s="116">
        <v>-287.97084140430798</v>
      </c>
      <c r="I9" s="116">
        <v>-334.40402965844805</v>
      </c>
      <c r="J9" s="116">
        <v>-375.489278346844</v>
      </c>
    </row>
    <row r="10" spans="1:11" ht="11.85" customHeight="1">
      <c r="B10" s="173" t="s">
        <v>22</v>
      </c>
      <c r="C10" s="13"/>
      <c r="I10" s="19"/>
      <c r="J10" s="19"/>
    </row>
    <row r="11" spans="1:11" ht="11.85" customHeight="1">
      <c r="B11" s="270" t="s">
        <v>214</v>
      </c>
      <c r="C11" s="270"/>
      <c r="D11" s="270"/>
      <c r="E11" s="270"/>
      <c r="F11" s="270"/>
      <c r="G11" s="270"/>
      <c r="H11" s="270"/>
      <c r="I11" s="19"/>
      <c r="J11" s="19"/>
    </row>
    <row r="12" spans="1:11" ht="11.85" customHeight="1">
      <c r="B12" s="13" t="s">
        <v>88</v>
      </c>
      <c r="C12" s="13"/>
      <c r="D12" s="13"/>
      <c r="E12" s="13"/>
      <c r="F12" s="13"/>
      <c r="G12" s="13"/>
      <c r="H12" s="13"/>
    </row>
    <row r="13" spans="1:11" ht="11.1" customHeight="1">
      <c r="B13" s="13" t="s">
        <v>132</v>
      </c>
      <c r="C13" s="13"/>
      <c r="D13" s="13"/>
      <c r="E13" s="13"/>
      <c r="F13" s="13"/>
      <c r="G13" s="13"/>
    </row>
    <row r="14" spans="1:11" ht="11.85" customHeight="1">
      <c r="B14" s="13"/>
      <c r="C14" s="13"/>
    </row>
    <row r="16" spans="1:11">
      <c r="D16" s="18"/>
      <c r="E16" s="21"/>
      <c r="F16" s="21"/>
      <c r="G16" s="21"/>
      <c r="H16" s="21"/>
      <c r="I16" s="21"/>
      <c r="J16" s="21"/>
    </row>
    <row r="17" spans="4:4">
      <c r="D17" s="18"/>
    </row>
  </sheetData>
  <mergeCells count="2">
    <mergeCell ref="A1:A2"/>
    <mergeCell ref="B11:H11"/>
  </mergeCells>
  <hyperlinks>
    <hyperlink ref="A1:A2" location="Contents!A1" display="Return to Contents"/>
    <hyperlink ref="B11" r:id="rId1"/>
  </hyperlinks>
  <pageMargins left="0.7" right="0.7" top="0.75" bottom="0.75" header="0.3" footer="0.3"/>
  <pageSetup paperSize="9" orientation="portrait"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16384" width="8.44140625" style="1"/>
  </cols>
  <sheetData>
    <row r="1" spans="1:1" ht="14.1" customHeight="1">
      <c r="A1" s="251" t="s">
        <v>0</v>
      </c>
    </row>
    <row r="2" spans="1:1">
      <c r="A2" s="25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5" width="10.109375" style="1" bestFit="1" customWidth="1"/>
    <col min="6" max="8" width="9" style="1" bestFit="1" customWidth="1"/>
    <col min="9" max="16384" width="8.44140625" style="1"/>
  </cols>
  <sheetData>
    <row r="1" spans="1:9">
      <c r="A1" s="251" t="s">
        <v>0</v>
      </c>
    </row>
    <row r="2" spans="1:9">
      <c r="A2" s="251"/>
    </row>
    <row r="3" spans="1:9">
      <c r="B3" s="7" t="s">
        <v>249</v>
      </c>
    </row>
    <row r="4" spans="1:9" ht="16.5" customHeight="1">
      <c r="B4" s="8" t="s">
        <v>23</v>
      </c>
      <c r="C4" s="9" t="s">
        <v>3</v>
      </c>
      <c r="D4" s="135" t="s">
        <v>4</v>
      </c>
      <c r="E4" s="134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9" ht="16.2" customHeight="1">
      <c r="B5" s="17" t="s">
        <v>118</v>
      </c>
      <c r="C5" s="122">
        <v>52.551635566104544</v>
      </c>
      <c r="D5" s="118">
        <v>54.078812143014673</v>
      </c>
      <c r="E5" s="118">
        <v>54.950184440853036</v>
      </c>
      <c r="F5" s="118">
        <v>55.8356053196147</v>
      </c>
      <c r="G5" s="118">
        <v>56.735301275627862</v>
      </c>
      <c r="H5" s="118">
        <v>57.649502456876874</v>
      </c>
      <c r="I5" s="118">
        <v>58.578442721875533</v>
      </c>
    </row>
    <row r="6" spans="1:9" ht="16.2" customHeight="1">
      <c r="B6" s="15" t="s">
        <v>86</v>
      </c>
      <c r="C6" s="118">
        <v>4.249740694372619</v>
      </c>
      <c r="D6" s="118">
        <v>4.3732402653464533</v>
      </c>
      <c r="E6" s="118">
        <v>4.4437063179094451</v>
      </c>
      <c r="F6" s="118">
        <v>4.5153084497857634</v>
      </c>
      <c r="G6" s="118">
        <v>4.5880649772590516</v>
      </c>
      <c r="H6" s="118">
        <v>4.6619945119147417</v>
      </c>
      <c r="I6" s="118">
        <v>4.7371159654010029</v>
      </c>
    </row>
    <row r="7" spans="1:9" ht="16.2" customHeight="1">
      <c r="B7" s="17" t="s">
        <v>199</v>
      </c>
      <c r="C7" s="122">
        <v>56.801376260477163</v>
      </c>
      <c r="D7" s="118">
        <v>58.452052408361126</v>
      </c>
      <c r="E7" s="118">
        <v>59.393890758762481</v>
      </c>
      <c r="F7" s="118">
        <v>60.350913769400464</v>
      </c>
      <c r="G7" s="118">
        <v>61.323366252886913</v>
      </c>
      <c r="H7" s="118">
        <v>62.311496968791616</v>
      </c>
      <c r="I7" s="118">
        <v>63.315558687276535</v>
      </c>
    </row>
    <row r="8" spans="1:9" ht="16.2" customHeight="1" thickBot="1">
      <c r="B8" s="11" t="s">
        <v>203</v>
      </c>
      <c r="C8" s="116">
        <v>4.249740694372619</v>
      </c>
      <c r="D8" s="116">
        <v>4.3732402653464533</v>
      </c>
      <c r="E8" s="116">
        <v>4.4437063179094451</v>
      </c>
      <c r="F8" s="116">
        <v>4.5153084497857634</v>
      </c>
      <c r="G8" s="116">
        <v>4.5880649772590516</v>
      </c>
      <c r="H8" s="116">
        <v>4.6619945119147417</v>
      </c>
      <c r="I8" s="116">
        <v>4.7371159654010029</v>
      </c>
    </row>
    <row r="9" spans="1:9" ht="11.85" customHeight="1">
      <c r="B9" s="173" t="s">
        <v>22</v>
      </c>
      <c r="G9" s="19"/>
      <c r="H9" s="19"/>
    </row>
    <row r="10" spans="1:9" ht="11.85" customHeight="1">
      <c r="B10" s="182" t="s">
        <v>204</v>
      </c>
      <c r="G10" s="19"/>
      <c r="H10" s="19"/>
    </row>
    <row r="11" spans="1:9" ht="11.85" customHeight="1">
      <c r="B11" s="13" t="s">
        <v>88</v>
      </c>
      <c r="C11" s="13"/>
      <c r="D11" s="13"/>
      <c r="E11" s="13"/>
      <c r="F11" s="13"/>
    </row>
    <row r="12" spans="1:9" ht="11.1" customHeight="1">
      <c r="B12" s="13" t="s">
        <v>205</v>
      </c>
      <c r="C12" s="13"/>
      <c r="D12" s="13"/>
      <c r="E12" s="13"/>
    </row>
    <row r="13" spans="1:9" ht="11.85" customHeight="1">
      <c r="B13" s="13"/>
    </row>
    <row r="15" spans="1:9">
      <c r="C15" s="21"/>
      <c r="D15" s="21"/>
      <c r="E15" s="21"/>
      <c r="F15" s="21"/>
      <c r="G15" s="21"/>
      <c r="H15" s="21"/>
    </row>
  </sheetData>
  <mergeCells count="1">
    <mergeCell ref="A1:A2"/>
  </mergeCells>
  <hyperlinks>
    <hyperlink ref="A1:A2" location="Contents!A1" display="Return to Contents"/>
    <hyperlink ref="B10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9.44140625" style="1" customWidth="1"/>
    <col min="3" max="9" width="11.44140625" style="1" customWidth="1"/>
    <col min="10" max="10" width="30.44140625" style="1" customWidth="1"/>
    <col min="11" max="11" width="16.44140625" style="1" bestFit="1" customWidth="1"/>
    <col min="12" max="12" width="17.44140625" style="1" bestFit="1" customWidth="1"/>
    <col min="13" max="13" width="15.44140625" style="1" bestFit="1" customWidth="1"/>
    <col min="14" max="14" width="16.88671875" style="1" bestFit="1" customWidth="1"/>
    <col min="15" max="15" width="16.109375" style="1" bestFit="1" customWidth="1"/>
    <col min="16" max="16384" width="8.44140625" style="1"/>
  </cols>
  <sheetData>
    <row r="1" spans="1:14">
      <c r="A1" s="251" t="s">
        <v>0</v>
      </c>
    </row>
    <row r="2" spans="1:14">
      <c r="A2" s="251"/>
    </row>
    <row r="3" spans="1:14">
      <c r="B3" s="84" t="s">
        <v>221</v>
      </c>
    </row>
    <row r="4" spans="1:14" ht="16.5" customHeight="1">
      <c r="B4" s="102"/>
      <c r="C4" s="254" t="s">
        <v>60</v>
      </c>
      <c r="D4" s="255"/>
      <c r="E4" s="255"/>
      <c r="F4" s="255"/>
      <c r="G4" s="255"/>
      <c r="H4" s="255"/>
      <c r="I4" s="256"/>
      <c r="J4" s="254" t="s">
        <v>68</v>
      </c>
      <c r="K4" s="255"/>
      <c r="L4" s="255"/>
      <c r="M4" s="255"/>
      <c r="N4" s="256"/>
    </row>
    <row r="5" spans="1:14" ht="16.5" customHeight="1">
      <c r="B5" s="102"/>
      <c r="C5" s="139" t="s">
        <v>61</v>
      </c>
      <c r="D5" s="139" t="s">
        <v>67</v>
      </c>
      <c r="E5" s="139" t="s">
        <v>62</v>
      </c>
      <c r="F5" s="139" t="s">
        <v>63</v>
      </c>
      <c r="G5" s="139" t="s">
        <v>64</v>
      </c>
      <c r="H5" s="139" t="s">
        <v>65</v>
      </c>
      <c r="I5" s="139" t="s">
        <v>66</v>
      </c>
      <c r="J5" s="105" t="s">
        <v>69</v>
      </c>
      <c r="K5" s="105" t="s">
        <v>70</v>
      </c>
      <c r="L5" s="105" t="s">
        <v>71</v>
      </c>
      <c r="M5" s="105" t="s">
        <v>72</v>
      </c>
      <c r="N5" s="105" t="s">
        <v>73</v>
      </c>
    </row>
    <row r="6" spans="1:14" ht="16.2" customHeight="1">
      <c r="B6" s="14" t="s">
        <v>3</v>
      </c>
      <c r="C6" s="119">
        <v>-6.2289634062875132</v>
      </c>
      <c r="D6" s="119">
        <v>-3.8800895633136157</v>
      </c>
      <c r="E6" s="119">
        <v>-2.7234257914002802</v>
      </c>
      <c r="F6" s="119">
        <v>-6.3647462646724495</v>
      </c>
      <c r="G6" s="119">
        <v>-1.1280860946156102</v>
      </c>
      <c r="H6" s="119">
        <v>1.3769669721597877</v>
      </c>
      <c r="I6" s="119">
        <v>0.85264411982526322</v>
      </c>
      <c r="J6" s="119">
        <v>3.9548638828218019</v>
      </c>
      <c r="K6" s="119">
        <v>3.9548638828218019</v>
      </c>
      <c r="L6" s="119">
        <v>3.8952159414056498</v>
      </c>
      <c r="M6" s="119">
        <v>3.9145907473309594</v>
      </c>
      <c r="N6" s="119">
        <v>3.2043562000772408</v>
      </c>
    </row>
    <row r="7" spans="1:14" ht="16.2" customHeight="1">
      <c r="B7" s="104" t="s">
        <v>4</v>
      </c>
      <c r="C7" s="119">
        <v>-2.3268438478144082</v>
      </c>
      <c r="D7" s="119">
        <v>1.4624008973586289</v>
      </c>
      <c r="E7" s="119">
        <v>3.4958599893804676</v>
      </c>
      <c r="F7" s="119">
        <v>-1.1466335700449637</v>
      </c>
      <c r="G7" s="119">
        <v>4.3828329945965194</v>
      </c>
      <c r="H7" s="119">
        <v>1.2719197867337995</v>
      </c>
      <c r="I7" s="119">
        <v>2.5666466583884828</v>
      </c>
      <c r="J7" s="119">
        <v>5.0322413857424086</v>
      </c>
      <c r="K7" s="119">
        <v>5.0322413857424086</v>
      </c>
      <c r="L7" s="119">
        <v>3.7852977546111832</v>
      </c>
      <c r="M7" s="119">
        <v>2.5</v>
      </c>
      <c r="N7" s="119">
        <v>3.2043562000772408</v>
      </c>
    </row>
    <row r="8" spans="1:14" ht="16.2" customHeight="1">
      <c r="B8" s="104" t="s">
        <v>5</v>
      </c>
      <c r="C8" s="119">
        <v>-1.7883376191577649</v>
      </c>
      <c r="D8" s="119">
        <v>1.0621086373170607</v>
      </c>
      <c r="E8" s="119">
        <v>3.3842345388640283</v>
      </c>
      <c r="F8" s="119">
        <v>-1.1382530050559336</v>
      </c>
      <c r="G8" s="119">
        <v>4.045554545196528</v>
      </c>
      <c r="H8" s="119">
        <v>-0.43006338823694534</v>
      </c>
      <c r="I8" s="119">
        <v>3.9261114699185029</v>
      </c>
      <c r="J8" s="119">
        <v>1.560244059704452</v>
      </c>
      <c r="K8" s="119">
        <v>1.560244059704452</v>
      </c>
      <c r="L8" s="119">
        <v>3.6239211138300309</v>
      </c>
      <c r="M8" s="119">
        <v>3.0712909416457701</v>
      </c>
      <c r="N8" s="119">
        <v>3.2043562000772408</v>
      </c>
    </row>
    <row r="9" spans="1:14" ht="16.2" customHeight="1">
      <c r="B9" s="104" t="s">
        <v>6</v>
      </c>
      <c r="C9" s="119">
        <v>-1.7420040161764017</v>
      </c>
      <c r="D9" s="119">
        <v>-0.49869763071582751</v>
      </c>
      <c r="E9" s="119">
        <v>2.3479485946417356</v>
      </c>
      <c r="F9" s="119">
        <v>-1.7380395675733462</v>
      </c>
      <c r="G9" s="119">
        <v>2.7299954336713173</v>
      </c>
      <c r="H9" s="119">
        <v>0.69472747906307308</v>
      </c>
      <c r="I9" s="119">
        <v>3.0431871311846548</v>
      </c>
      <c r="J9" s="119">
        <v>2.2509272283966597</v>
      </c>
      <c r="K9" s="119">
        <v>2.2509272283966597</v>
      </c>
      <c r="L9" s="119">
        <v>3.6239241198587901</v>
      </c>
      <c r="M9" s="119">
        <v>3.9</v>
      </c>
      <c r="N9" s="119">
        <v>3.2043562000772408</v>
      </c>
    </row>
    <row r="10" spans="1:14" ht="16.2" customHeight="1">
      <c r="B10" s="104" t="s">
        <v>7</v>
      </c>
      <c r="C10" s="119">
        <v>-1.4525073295345248</v>
      </c>
      <c r="D10" s="119">
        <v>-1.1435060267154462</v>
      </c>
      <c r="E10" s="119">
        <v>1.3689888566530639</v>
      </c>
      <c r="F10" s="119">
        <v>-1.2637574670247953</v>
      </c>
      <c r="G10" s="119">
        <v>1.9062516028449883</v>
      </c>
      <c r="H10" s="119">
        <v>1.2954848940400332</v>
      </c>
      <c r="I10" s="119">
        <v>2.4068428110912699</v>
      </c>
      <c r="J10" s="119">
        <v>2.7805546829901884</v>
      </c>
      <c r="K10" s="119">
        <v>2.7805546829901884</v>
      </c>
      <c r="L10" s="119">
        <v>3.6233092676520195</v>
      </c>
      <c r="M10" s="119">
        <v>3.1</v>
      </c>
      <c r="N10" s="119">
        <v>3.2043562000772408</v>
      </c>
    </row>
    <row r="11" spans="1:14" ht="16.2" customHeight="1">
      <c r="B11" s="14" t="s">
        <v>24</v>
      </c>
      <c r="C11" s="119">
        <v>-1.1711068248678846</v>
      </c>
      <c r="D11" s="119">
        <v>-1.5981306629998082</v>
      </c>
      <c r="E11" s="119">
        <v>1.1732719372881117</v>
      </c>
      <c r="F11" s="119">
        <v>-0.66233744401533734</v>
      </c>
      <c r="G11" s="119">
        <v>1.496942545528146</v>
      </c>
      <c r="H11" s="119">
        <v>1.6605445010843267</v>
      </c>
      <c r="I11" s="119">
        <v>1.9570112167157205</v>
      </c>
      <c r="J11" s="119">
        <v>3.0563285051565803</v>
      </c>
      <c r="K11" s="119">
        <v>3.0563285051565803</v>
      </c>
      <c r="L11" s="119">
        <v>3.624811841837805</v>
      </c>
      <c r="M11" s="119">
        <v>2.5</v>
      </c>
      <c r="N11" s="119">
        <v>3.2043562000772408</v>
      </c>
    </row>
    <row r="12" spans="1:14" ht="16.2" customHeight="1" thickBot="1">
      <c r="B12" s="11" t="s">
        <v>114</v>
      </c>
      <c r="C12" s="120">
        <v>-0.79199878617568498</v>
      </c>
      <c r="D12" s="120">
        <v>-2.1955310745115142</v>
      </c>
      <c r="E12" s="120">
        <v>1.3529911871001721</v>
      </c>
      <c r="F12" s="120">
        <v>-0.43531261960854106</v>
      </c>
      <c r="G12" s="120">
        <v>1.2795556224611815</v>
      </c>
      <c r="H12" s="120">
        <v>2.0890146861213266</v>
      </c>
      <c r="I12" s="120">
        <v>1.6666140387108008</v>
      </c>
      <c r="J12" s="120">
        <v>3.2608826557821047</v>
      </c>
      <c r="K12" s="120">
        <v>3.2608826557821047</v>
      </c>
      <c r="L12" s="120">
        <v>3.6237748464090558</v>
      </c>
      <c r="M12" s="120">
        <v>2.8000000000000003</v>
      </c>
      <c r="N12" s="120">
        <v>3.2043562000772408</v>
      </c>
    </row>
    <row r="13" spans="1:14">
      <c r="B13" s="13" t="s">
        <v>22</v>
      </c>
    </row>
    <row r="14" spans="1:14">
      <c r="B14" s="13" t="s">
        <v>92</v>
      </c>
    </row>
    <row r="15" spans="1:14">
      <c r="B15" s="13" t="s">
        <v>58</v>
      </c>
    </row>
    <row r="16" spans="1:14">
      <c r="B16" s="13" t="s">
        <v>59</v>
      </c>
    </row>
    <row r="19" spans="5:8" ht="14.4">
      <c r="E19" s="221"/>
      <c r="F19" s="221"/>
      <c r="G19" s="221"/>
      <c r="H19" s="222"/>
    </row>
  </sheetData>
  <mergeCells count="3">
    <mergeCell ref="C4:I4"/>
    <mergeCell ref="J4:N4"/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9.44140625" style="1" customWidth="1"/>
    <col min="3" max="9" width="9.88671875" style="1" bestFit="1" customWidth="1"/>
    <col min="10" max="10" width="10.109375" style="1" bestFit="1" customWidth="1"/>
    <col min="11" max="16384" width="8.44140625" style="1"/>
  </cols>
  <sheetData>
    <row r="1" spans="1:10">
      <c r="A1" s="251" t="s">
        <v>0</v>
      </c>
    </row>
    <row r="2" spans="1:10">
      <c r="A2" s="251"/>
    </row>
    <row r="3" spans="1:10">
      <c r="B3" s="84" t="s">
        <v>250</v>
      </c>
    </row>
    <row r="4" spans="1:10" ht="16.5" customHeight="1">
      <c r="B4" s="140" t="s">
        <v>192</v>
      </c>
      <c r="C4" s="105" t="s">
        <v>2</v>
      </c>
      <c r="D4" s="105" t="s">
        <v>3</v>
      </c>
      <c r="E4" s="105" t="s">
        <v>4</v>
      </c>
      <c r="F4" s="105" t="s">
        <v>5</v>
      </c>
      <c r="G4" s="105" t="s">
        <v>6</v>
      </c>
      <c r="H4" s="105" t="s">
        <v>7</v>
      </c>
      <c r="I4" s="105" t="s">
        <v>24</v>
      </c>
      <c r="J4" s="181" t="s">
        <v>114</v>
      </c>
    </row>
    <row r="5" spans="1:10" ht="16.2" customHeight="1">
      <c r="B5" s="106" t="s">
        <v>77</v>
      </c>
      <c r="C5" s="115">
        <v>249800</v>
      </c>
      <c r="D5" s="115">
        <v>249700</v>
      </c>
      <c r="E5" s="115">
        <v>264800</v>
      </c>
      <c r="F5" s="115">
        <v>274700</v>
      </c>
      <c r="G5" s="115">
        <v>277500</v>
      </c>
      <c r="H5" s="115">
        <v>280300</v>
      </c>
      <c r="I5" s="115">
        <v>279100</v>
      </c>
      <c r="J5" s="115">
        <v>278600</v>
      </c>
    </row>
    <row r="6" spans="1:10" ht="16.2" customHeight="1">
      <c r="B6" s="106" t="s">
        <v>74</v>
      </c>
      <c r="C6" s="115">
        <v>1048100</v>
      </c>
      <c r="D6" s="115">
        <v>1075900</v>
      </c>
      <c r="E6" s="115">
        <v>1083200</v>
      </c>
      <c r="F6" s="115">
        <v>1111100</v>
      </c>
      <c r="G6" s="115">
        <v>1140000</v>
      </c>
      <c r="H6" s="115">
        <v>1154300</v>
      </c>
      <c r="I6" s="115">
        <v>1165200</v>
      </c>
      <c r="J6" s="115">
        <v>1164800</v>
      </c>
    </row>
    <row r="7" spans="1:10" ht="16.2" customHeight="1">
      <c r="B7" s="106" t="s">
        <v>78</v>
      </c>
      <c r="C7" s="115">
        <v>857400</v>
      </c>
      <c r="D7" s="115">
        <v>794800</v>
      </c>
      <c r="E7" s="115">
        <v>831300</v>
      </c>
      <c r="F7" s="115">
        <v>835300</v>
      </c>
      <c r="G7" s="115">
        <v>869900</v>
      </c>
      <c r="H7" s="115">
        <v>900800</v>
      </c>
      <c r="I7" s="115">
        <v>932600</v>
      </c>
      <c r="J7" s="115">
        <v>942100</v>
      </c>
    </row>
    <row r="8" spans="1:10" ht="16.2" customHeight="1">
      <c r="B8" s="106" t="s">
        <v>75</v>
      </c>
      <c r="C8" s="115">
        <v>355400</v>
      </c>
      <c r="D8" s="115">
        <v>382500</v>
      </c>
      <c r="E8" s="115">
        <v>417800</v>
      </c>
      <c r="F8" s="115">
        <v>452600</v>
      </c>
      <c r="G8" s="115">
        <v>445200</v>
      </c>
      <c r="H8" s="115">
        <v>454000</v>
      </c>
      <c r="I8" s="115">
        <v>467600</v>
      </c>
      <c r="J8" s="115">
        <v>482800</v>
      </c>
    </row>
    <row r="9" spans="1:10" ht="16.2" customHeight="1" thickBot="1">
      <c r="B9" s="117" t="s">
        <v>79</v>
      </c>
      <c r="C9" s="116">
        <v>15500</v>
      </c>
      <c r="D9" s="116">
        <v>16200</v>
      </c>
      <c r="E9" s="116">
        <v>18000</v>
      </c>
      <c r="F9" s="116">
        <v>19500</v>
      </c>
      <c r="G9" s="116">
        <v>21200</v>
      </c>
      <c r="H9" s="116">
        <v>22700</v>
      </c>
      <c r="I9" s="116">
        <v>24700</v>
      </c>
      <c r="J9" s="116">
        <v>26800</v>
      </c>
    </row>
    <row r="10" spans="1:10" ht="16.2" customHeight="1" thickBot="1">
      <c r="B10" s="117" t="s">
        <v>76</v>
      </c>
      <c r="C10" s="116">
        <v>2526100</v>
      </c>
      <c r="D10" s="116">
        <v>2519100</v>
      </c>
      <c r="E10" s="116">
        <v>2615100</v>
      </c>
      <c r="F10" s="116">
        <v>2693200</v>
      </c>
      <c r="G10" s="116">
        <v>2753800</v>
      </c>
      <c r="H10" s="116">
        <v>2812200</v>
      </c>
      <c r="I10" s="116">
        <v>2869100</v>
      </c>
      <c r="J10" s="116">
        <v>2895100</v>
      </c>
    </row>
    <row r="11" spans="1:10">
      <c r="B11" s="123" t="s">
        <v>22</v>
      </c>
    </row>
    <row r="12" spans="1:10">
      <c r="B12" s="182" t="s">
        <v>124</v>
      </c>
    </row>
    <row r="13" spans="1:10">
      <c r="B13" s="123" t="s">
        <v>123</v>
      </c>
    </row>
    <row r="14" spans="1:10">
      <c r="B14" s="13" t="s">
        <v>195</v>
      </c>
    </row>
  </sheetData>
  <mergeCells count="1">
    <mergeCell ref="A1:A2"/>
  </mergeCells>
  <hyperlinks>
    <hyperlink ref="A1:A2" location="Contents!A1" display="Return to Contents"/>
    <hyperlink ref="B12" r:id="rId1" display="HMRC (2021) Scottish Income Tax Outturn Statistics"/>
  </hyperlinks>
  <pageMargins left="0.7" right="0.7" top="0.75" bottom="0.75" header="0.3" footer="0.3"/>
  <pageSetup paperSize="9"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16384" width="8.44140625" style="1"/>
  </cols>
  <sheetData>
    <row r="1" spans="1:15">
      <c r="A1" s="251" t="s">
        <v>0</v>
      </c>
    </row>
    <row r="2" spans="1:15">
      <c r="A2" s="251"/>
    </row>
    <row r="3" spans="1:15">
      <c r="B3" s="84" t="s">
        <v>223</v>
      </c>
    </row>
    <row r="4" spans="1:15" ht="16.5" customHeight="1">
      <c r="B4" s="142" t="s">
        <v>23</v>
      </c>
      <c r="C4" s="9" t="s">
        <v>3</v>
      </c>
      <c r="D4" s="103" t="s">
        <v>4</v>
      </c>
      <c r="E4" s="83" t="s">
        <v>5</v>
      </c>
      <c r="F4" s="83" t="s">
        <v>6</v>
      </c>
      <c r="G4" s="83" t="s">
        <v>7</v>
      </c>
      <c r="H4" s="83" t="s">
        <v>24</v>
      </c>
      <c r="I4" s="134" t="s">
        <v>114</v>
      </c>
    </row>
    <row r="5" spans="1:15" ht="16.2" customHeight="1">
      <c r="B5" s="133" t="s">
        <v>82</v>
      </c>
      <c r="C5" s="93">
        <v>58.110344750000003</v>
      </c>
      <c r="D5" s="93">
        <v>63.876773799999995</v>
      </c>
      <c r="E5" s="93">
        <v>66.098938860000004</v>
      </c>
      <c r="F5" s="93">
        <v>67.792064260000004</v>
      </c>
      <c r="G5" s="93">
        <v>70.926346019999997</v>
      </c>
      <c r="H5" s="93">
        <v>74.738690779999999</v>
      </c>
      <c r="I5" s="93">
        <v>79.155939029999999</v>
      </c>
      <c r="J5" s="93"/>
      <c r="K5" s="93"/>
      <c r="L5" s="93"/>
      <c r="M5" s="93"/>
      <c r="N5" s="93"/>
      <c r="O5" s="93"/>
    </row>
    <row r="6" spans="1:15" ht="16.2" customHeight="1">
      <c r="B6" s="106" t="s">
        <v>112</v>
      </c>
      <c r="C6" s="93">
        <v>-5.6411930000000012</v>
      </c>
      <c r="D6" s="93">
        <v>-7.0475470900000028</v>
      </c>
      <c r="E6" s="93">
        <v>-8.3067235000000004</v>
      </c>
      <c r="F6" s="93">
        <v>-9.6171705100000011</v>
      </c>
      <c r="G6" s="93">
        <v>-10.107537920000006</v>
      </c>
      <c r="H6" s="93">
        <v>-10.934214749999999</v>
      </c>
      <c r="I6" s="93">
        <v>-11.630258260000005</v>
      </c>
      <c r="J6" s="131"/>
      <c r="K6" s="131"/>
      <c r="L6" s="131"/>
      <c r="M6" s="131"/>
      <c r="N6" s="131"/>
      <c r="O6" s="131"/>
    </row>
    <row r="7" spans="1:15" ht="16.2" customHeight="1">
      <c r="B7" s="109" t="s">
        <v>83</v>
      </c>
      <c r="C7" s="93">
        <v>-4.8197771399999993</v>
      </c>
      <c r="D7" s="93">
        <v>-5.2429343499999996</v>
      </c>
      <c r="E7" s="93">
        <v>-5.4807070099999997</v>
      </c>
      <c r="F7" s="93">
        <v>-5.70012703</v>
      </c>
      <c r="G7" s="93">
        <v>-5.9851902400000005</v>
      </c>
      <c r="H7" s="93">
        <v>-6.4651467999999994</v>
      </c>
      <c r="I7" s="93">
        <v>-6.9384900800000002</v>
      </c>
    </row>
    <row r="8" spans="1:15" ht="16.2" customHeight="1">
      <c r="B8" s="109" t="s">
        <v>84</v>
      </c>
      <c r="C8" s="93">
        <v>-0.82141586000000189</v>
      </c>
      <c r="D8" s="93">
        <v>-1.8046127400000032</v>
      </c>
      <c r="E8" s="93">
        <v>-2.8260164900000007</v>
      </c>
      <c r="F8" s="93">
        <v>-3.9170434800000002</v>
      </c>
      <c r="G8" s="93">
        <v>-4.1223476800000043</v>
      </c>
      <c r="H8" s="93">
        <v>-4.4690679499999995</v>
      </c>
      <c r="I8" s="93">
        <v>-4.691768180000004</v>
      </c>
    </row>
    <row r="9" spans="1:15" ht="16.2" customHeight="1">
      <c r="B9" s="106" t="s">
        <v>85</v>
      </c>
      <c r="C9" s="93">
        <v>52.469151750000002</v>
      </c>
      <c r="D9" s="93">
        <v>56.829226709999993</v>
      </c>
      <c r="E9" s="93">
        <v>57.79221536</v>
      </c>
      <c r="F9" s="93">
        <v>58.17489375000001</v>
      </c>
      <c r="G9" s="93">
        <v>60.818808099999998</v>
      </c>
      <c r="H9" s="93">
        <v>63.804476030000004</v>
      </c>
      <c r="I9" s="93">
        <v>67.525680770000008</v>
      </c>
    </row>
    <row r="10" spans="1:15" ht="16.2" customHeight="1">
      <c r="B10" s="104" t="s">
        <v>111</v>
      </c>
      <c r="C10" s="93">
        <v>-1.0528001495695491</v>
      </c>
      <c r="D10" s="93">
        <v>-0.60819376487859245</v>
      </c>
      <c r="E10" s="93">
        <v>-0.61849979447789849</v>
      </c>
      <c r="F10" s="93">
        <v>-0.6225952683075775</v>
      </c>
      <c r="G10" s="93">
        <v>-0.65089078305651071</v>
      </c>
      <c r="H10" s="93">
        <v>-0.68284378900343512</v>
      </c>
      <c r="I10" s="93">
        <v>-0.72266860541795097</v>
      </c>
    </row>
    <row r="11" spans="1:15" ht="16.2" customHeight="1" thickBot="1">
      <c r="B11" s="117" t="s">
        <v>110</v>
      </c>
      <c r="C11" s="141">
        <v>51.416351600430453</v>
      </c>
      <c r="D11" s="141">
        <v>56.221032945121401</v>
      </c>
      <c r="E11" s="141">
        <v>57.173715565522102</v>
      </c>
      <c r="F11" s="141">
        <v>57.552298481692432</v>
      </c>
      <c r="G11" s="141">
        <v>60.167917316943488</v>
      </c>
      <c r="H11" s="141">
        <v>63.121632240996568</v>
      </c>
      <c r="I11" s="141">
        <v>66.803012164582057</v>
      </c>
    </row>
    <row r="12" spans="1:15" ht="11.1" customHeight="1">
      <c r="B12" s="107" t="s">
        <v>8</v>
      </c>
    </row>
    <row r="13" spans="1:15" ht="11.4" customHeight="1">
      <c r="B13" s="108" t="s">
        <v>80</v>
      </c>
    </row>
    <row r="14" spans="1:15">
      <c r="B14" s="108" t="s">
        <v>81</v>
      </c>
    </row>
    <row r="15" spans="1:15">
      <c r="B15" s="108" t="s">
        <v>160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9" width="8.6640625" style="1" customWidth="1"/>
    <col min="10" max="16384" width="8.44140625" style="1"/>
  </cols>
  <sheetData>
    <row r="1" spans="1:9">
      <c r="A1" s="251" t="s">
        <v>0</v>
      </c>
    </row>
    <row r="2" spans="1:9">
      <c r="A2" s="251"/>
    </row>
    <row r="3" spans="1:9">
      <c r="B3" s="84" t="s">
        <v>224</v>
      </c>
    </row>
    <row r="4" spans="1:9" ht="16.5" customHeight="1">
      <c r="B4" s="142" t="s">
        <v>23</v>
      </c>
      <c r="C4" s="9" t="s">
        <v>3</v>
      </c>
      <c r="D4" s="103" t="s">
        <v>4</v>
      </c>
      <c r="E4" s="134" t="s">
        <v>5</v>
      </c>
      <c r="F4" s="134" t="s">
        <v>6</v>
      </c>
      <c r="G4" s="134" t="s">
        <v>7</v>
      </c>
      <c r="H4" s="134" t="s">
        <v>24</v>
      </c>
      <c r="I4" s="134" t="s">
        <v>114</v>
      </c>
    </row>
    <row r="5" spans="1:9" ht="16.2" customHeight="1">
      <c r="B5" s="133" t="s">
        <v>82</v>
      </c>
      <c r="C5" s="93"/>
      <c r="D5" s="93"/>
      <c r="E5" s="93">
        <v>122.21902414</v>
      </c>
      <c r="F5" s="93">
        <v>125.10407351000001</v>
      </c>
      <c r="G5" s="93">
        <v>131.13559696999999</v>
      </c>
      <c r="H5" s="93">
        <v>138.42349166999998</v>
      </c>
      <c r="I5" s="93">
        <v>146.36012647999999</v>
      </c>
    </row>
    <row r="6" spans="1:9" ht="16.2" customHeight="1">
      <c r="B6" s="106" t="s">
        <v>112</v>
      </c>
      <c r="C6" s="93"/>
      <c r="D6" s="93"/>
      <c r="E6" s="93">
        <v>-15.309007899999999</v>
      </c>
      <c r="F6" s="93">
        <v>-17.72830613</v>
      </c>
      <c r="G6" s="93">
        <v>-18.670263849999998</v>
      </c>
      <c r="H6" s="93">
        <v>-19.778511440000003</v>
      </c>
      <c r="I6" s="93">
        <v>-20.891283419999993</v>
      </c>
    </row>
    <row r="7" spans="1:9" ht="16.2" customHeight="1">
      <c r="B7" s="109" t="s">
        <v>83</v>
      </c>
      <c r="C7" s="93"/>
      <c r="D7" s="93"/>
      <c r="E7" s="93">
        <v>-10.10779541</v>
      </c>
      <c r="F7" s="93">
        <v>-10.53213985</v>
      </c>
      <c r="G7" s="93">
        <v>-11.081827609999999</v>
      </c>
      <c r="H7" s="93">
        <v>-11.720025720000001</v>
      </c>
      <c r="I7" s="93">
        <v>-12.336431710000001</v>
      </c>
    </row>
    <row r="8" spans="1:9" ht="16.2" customHeight="1">
      <c r="B8" s="109" t="s">
        <v>84</v>
      </c>
      <c r="C8" s="93"/>
      <c r="D8" s="93"/>
      <c r="E8" s="93">
        <v>-5.2012124899999996</v>
      </c>
      <c r="F8" s="93">
        <v>-7.1961662799999999</v>
      </c>
      <c r="G8" s="93">
        <v>-7.5884362400000001</v>
      </c>
      <c r="H8" s="93">
        <v>-8.0584857200000002</v>
      </c>
      <c r="I8" s="93">
        <v>-8.5548517099999941</v>
      </c>
    </row>
    <row r="9" spans="1:9" ht="16.2" customHeight="1">
      <c r="B9" s="106" t="s">
        <v>85</v>
      </c>
      <c r="C9" s="93"/>
      <c r="D9" s="93"/>
      <c r="E9" s="93">
        <v>106.91001624</v>
      </c>
      <c r="F9" s="93">
        <v>107.37576738000001</v>
      </c>
      <c r="G9" s="93">
        <v>112.46533312</v>
      </c>
      <c r="H9" s="93">
        <v>118.64498022999999</v>
      </c>
      <c r="I9" s="93">
        <v>125.46884306</v>
      </c>
    </row>
    <row r="10" spans="1:9" ht="16.2" customHeight="1">
      <c r="B10" s="104" t="s">
        <v>111</v>
      </c>
      <c r="C10" s="93"/>
      <c r="D10" s="93"/>
      <c r="E10" s="93">
        <v>-1.1441648786115906</v>
      </c>
      <c r="F10" s="93">
        <v>-1.1491494078007349</v>
      </c>
      <c r="G10" s="93">
        <v>-1.2036186013515078</v>
      </c>
      <c r="H10" s="93">
        <v>-1.2697539872970367</v>
      </c>
      <c r="I10" s="93">
        <v>-1.3427838535447734</v>
      </c>
    </row>
    <row r="11" spans="1:9" ht="16.2" customHeight="1" thickBot="1">
      <c r="B11" s="117" t="s">
        <v>110</v>
      </c>
      <c r="C11" s="141"/>
      <c r="D11" s="141"/>
      <c r="E11" s="141">
        <v>105.76585136138841</v>
      </c>
      <c r="F11" s="141">
        <v>106.22661797219928</v>
      </c>
      <c r="G11" s="141">
        <v>111.26171451864849</v>
      </c>
      <c r="H11" s="141">
        <v>117.37522624270295</v>
      </c>
      <c r="I11" s="141">
        <v>124.12605920645522</v>
      </c>
    </row>
    <row r="12" spans="1:9" ht="11.1" customHeight="1">
      <c r="B12" s="107" t="s">
        <v>8</v>
      </c>
    </row>
    <row r="13" spans="1:9" ht="11.4" customHeight="1">
      <c r="B13" s="108" t="s">
        <v>80</v>
      </c>
    </row>
    <row r="14" spans="1:9">
      <c r="B14" s="108" t="s">
        <v>81</v>
      </c>
    </row>
    <row r="15" spans="1:9">
      <c r="B15" s="108" t="s">
        <v>160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0.88671875" style="1" customWidth="1"/>
    <col min="3" max="10" width="8.6640625" style="1" customWidth="1"/>
    <col min="11" max="11" width="10.6640625" style="1" bestFit="1" customWidth="1"/>
    <col min="12" max="12" width="8.6640625" style="1" customWidth="1"/>
    <col min="13" max="16384" width="8.44140625" style="1"/>
  </cols>
  <sheetData>
    <row r="1" spans="1:12">
      <c r="A1" s="251" t="s">
        <v>0</v>
      </c>
    </row>
    <row r="2" spans="1:12">
      <c r="A2" s="251"/>
    </row>
    <row r="3" spans="1:12">
      <c r="B3" s="84" t="s">
        <v>225</v>
      </c>
    </row>
    <row r="4" spans="1:12" ht="16.5" customHeight="1">
      <c r="B4" s="142" t="s">
        <v>23</v>
      </c>
      <c r="C4" s="9" t="s">
        <v>10</v>
      </c>
      <c r="D4" s="103" t="s">
        <v>1</v>
      </c>
      <c r="E4" s="134" t="s">
        <v>2</v>
      </c>
      <c r="F4" s="134" t="s">
        <v>3</v>
      </c>
      <c r="G4" s="134" t="s">
        <v>4</v>
      </c>
      <c r="H4" s="134" t="s">
        <v>5</v>
      </c>
      <c r="I4" s="134" t="s">
        <v>6</v>
      </c>
      <c r="J4" s="9" t="s">
        <v>7</v>
      </c>
      <c r="K4" s="103" t="s">
        <v>185</v>
      </c>
      <c r="L4" s="134" t="s">
        <v>114</v>
      </c>
    </row>
    <row r="5" spans="1:12" ht="16.2" customHeight="1">
      <c r="B5" s="106" t="s">
        <v>184</v>
      </c>
      <c r="C5" s="236">
        <v>51.527794897376474</v>
      </c>
      <c r="D5" s="236">
        <v>55.945489307389416</v>
      </c>
      <c r="E5" s="236">
        <v>83.517741033134115</v>
      </c>
      <c r="F5" s="236">
        <v>77.537576310527058</v>
      </c>
      <c r="G5" s="236">
        <v>84.552873481352947</v>
      </c>
      <c r="H5" s="236">
        <v>95.533631771157644</v>
      </c>
      <c r="I5" s="236">
        <v>105.57004016920352</v>
      </c>
      <c r="J5" s="236">
        <v>115.6102844975</v>
      </c>
    </row>
    <row r="6" spans="1:12" ht="16.2" customHeight="1">
      <c r="B6" s="106" t="s">
        <v>186</v>
      </c>
      <c r="C6" s="93"/>
      <c r="D6" s="236">
        <v>197.39702926999999</v>
      </c>
      <c r="E6" s="236">
        <v>197.40862368999998</v>
      </c>
      <c r="F6" s="236">
        <v>205.31883071000001</v>
      </c>
      <c r="G6" s="236">
        <v>212.30538476999996</v>
      </c>
      <c r="H6" s="236">
        <v>218.61373773999995</v>
      </c>
      <c r="I6" s="236">
        <v>225.56149391999995</v>
      </c>
      <c r="J6" s="236">
        <v>237.84607141000004</v>
      </c>
    </row>
    <row r="7" spans="1:12" ht="16.2" customHeight="1">
      <c r="B7" s="237" t="s">
        <v>187</v>
      </c>
      <c r="C7" s="93"/>
      <c r="D7" s="93"/>
      <c r="E7" s="93">
        <v>67.751906639479373</v>
      </c>
      <c r="F7" s="93">
        <v>66.085908604479286</v>
      </c>
      <c r="G7" s="93">
        <v>68.769911323057983</v>
      </c>
      <c r="H7" s="93">
        <v>72.171982353197663</v>
      </c>
      <c r="I7" s="93">
        <v>74.981224432443739</v>
      </c>
      <c r="J7" s="93">
        <v>79.328159861154219</v>
      </c>
      <c r="K7" s="93">
        <v>84.337204373126184</v>
      </c>
    </row>
    <row r="8" spans="1:12" ht="16.2" customHeight="1">
      <c r="B8" s="1" t="s">
        <v>257</v>
      </c>
      <c r="C8" s="93"/>
      <c r="D8" s="93"/>
      <c r="E8" s="93"/>
      <c r="F8" s="93">
        <v>51.416351600430453</v>
      </c>
      <c r="G8" s="93">
        <v>56.221032945121401</v>
      </c>
      <c r="H8" s="93">
        <v>57.173715565522102</v>
      </c>
      <c r="I8" s="93">
        <v>57.552298481692432</v>
      </c>
      <c r="J8" s="93">
        <v>60.167917316943488</v>
      </c>
      <c r="K8" s="93">
        <v>63.121632240996568</v>
      </c>
      <c r="L8" s="93">
        <v>66.803012164582057</v>
      </c>
    </row>
    <row r="9" spans="1:12" ht="16.2" customHeight="1" thickBot="1">
      <c r="B9" s="5" t="s">
        <v>258</v>
      </c>
      <c r="C9" s="141"/>
      <c r="D9" s="141"/>
      <c r="E9" s="141"/>
      <c r="F9" s="141"/>
      <c r="G9" s="141"/>
      <c r="H9" s="141">
        <v>105.76585136138841</v>
      </c>
      <c r="I9" s="141">
        <v>106.22661797219928</v>
      </c>
      <c r="J9" s="141">
        <v>111.26171451864849</v>
      </c>
      <c r="K9" s="141">
        <v>117.37522624270295</v>
      </c>
      <c r="L9" s="141">
        <v>124.12605920645522</v>
      </c>
    </row>
    <row r="10" spans="1:12" ht="16.2" customHeight="1">
      <c r="B10" s="107" t="s">
        <v>8</v>
      </c>
    </row>
    <row r="11" spans="1:12" ht="11.1" customHeight="1">
      <c r="B11" s="108" t="s">
        <v>190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11.4" customHeight="1">
      <c r="B12" s="108" t="s">
        <v>189</v>
      </c>
    </row>
    <row r="13" spans="1:12">
      <c r="B13" s="108" t="s">
        <v>188</v>
      </c>
    </row>
    <row r="14" spans="1:12">
      <c r="B14" s="108" t="s">
        <v>191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A2"/>
    </sheetView>
  </sheetViews>
  <sheetFormatPr defaultColWidth="8.44140625" defaultRowHeight="13.8"/>
  <cols>
    <col min="1" max="1" width="10" style="1" customWidth="1"/>
    <col min="2" max="2" width="37.44140625" style="1" customWidth="1"/>
    <col min="3" max="3" width="9.44140625" style="1" bestFit="1" customWidth="1"/>
    <col min="4" max="4" width="10.44140625" style="1" bestFit="1" customWidth="1"/>
    <col min="5" max="5" width="11.109375" style="1" bestFit="1" customWidth="1"/>
    <col min="6" max="8" width="10.44140625" style="1" bestFit="1" customWidth="1"/>
    <col min="9" max="10" width="11.109375" style="1" bestFit="1" customWidth="1"/>
    <col min="11" max="16384" width="8.44140625" style="1"/>
  </cols>
  <sheetData>
    <row r="1" spans="1:10">
      <c r="A1" s="251" t="s">
        <v>0</v>
      </c>
    </row>
    <row r="2" spans="1:10">
      <c r="A2" s="251"/>
    </row>
    <row r="3" spans="1:10" ht="14.4" thickBot="1">
      <c r="B3" s="84" t="s">
        <v>251</v>
      </c>
    </row>
    <row r="4" spans="1:10" ht="16.5" customHeight="1" thickBot="1">
      <c r="B4" s="85"/>
      <c r="C4" s="86" t="s">
        <v>2</v>
      </c>
      <c r="D4" s="87" t="s">
        <v>3</v>
      </c>
      <c r="E4" s="86" t="s">
        <v>4</v>
      </c>
      <c r="F4" s="87" t="s">
        <v>5</v>
      </c>
      <c r="G4" s="88" t="s">
        <v>6</v>
      </c>
      <c r="H4" s="88" t="s">
        <v>7</v>
      </c>
      <c r="I4" s="88" t="s">
        <v>24</v>
      </c>
      <c r="J4" s="86" t="s">
        <v>114</v>
      </c>
    </row>
    <row r="5" spans="1:10" ht="16.5" customHeight="1">
      <c r="B5" s="89" t="s">
        <v>40</v>
      </c>
      <c r="C5" s="90"/>
      <c r="D5" s="91"/>
      <c r="E5" s="90"/>
      <c r="F5" s="91"/>
      <c r="G5" s="90"/>
      <c r="H5" s="90"/>
      <c r="I5" s="90"/>
      <c r="J5" s="90"/>
    </row>
    <row r="6" spans="1:10" ht="16.5" customHeight="1">
      <c r="B6" s="92" t="s">
        <v>161</v>
      </c>
      <c r="C6" s="143">
        <v>11833</v>
      </c>
      <c r="D6" s="94">
        <v>11937.955459484267</v>
      </c>
      <c r="E6" s="93">
        <v>13002.079822868316</v>
      </c>
      <c r="F6" s="94">
        <v>13670.658141958107</v>
      </c>
      <c r="G6" s="93">
        <v>14313.491624860751</v>
      </c>
      <c r="H6" s="93">
        <v>15056.073719123497</v>
      </c>
      <c r="I6" s="93">
        <v>15789.807048189392</v>
      </c>
      <c r="J6" s="93">
        <v>16445.34546966388</v>
      </c>
    </row>
    <row r="7" spans="1:10" ht="16.5" customHeight="1">
      <c r="B7" s="92" t="s">
        <v>162</v>
      </c>
      <c r="C7" s="143">
        <v>11833</v>
      </c>
      <c r="D7" s="93">
        <v>12003.735755993803</v>
      </c>
      <c r="E7" s="93">
        <v>12882.933706559903</v>
      </c>
      <c r="F7" s="93">
        <v>13789.160886065682</v>
      </c>
      <c r="G7" s="93">
        <v>14450.975679454683</v>
      </c>
      <c r="H7" s="93">
        <v>15019.446415073749</v>
      </c>
      <c r="I7" s="93">
        <v>15811.361260459678</v>
      </c>
      <c r="J7" s="93">
        <v>16621.437854250278</v>
      </c>
    </row>
    <row r="8" spans="1:10" ht="16.5" customHeight="1">
      <c r="B8" s="92" t="s">
        <v>25</v>
      </c>
      <c r="C8" s="93">
        <v>1.4215999999578344E-2</v>
      </c>
      <c r="D8" s="93">
        <f>D6-D7</f>
        <v>-65.780296509536129</v>
      </c>
      <c r="E8" s="93">
        <f t="shared" ref="E8:J8" si="0">E6-E7</f>
        <v>119.14611630841318</v>
      </c>
      <c r="F8" s="93">
        <f t="shared" si="0"/>
        <v>-118.50274410757447</v>
      </c>
      <c r="G8" s="93">
        <f t="shared" si="0"/>
        <v>-137.48405459393143</v>
      </c>
      <c r="H8" s="93">
        <f t="shared" si="0"/>
        <v>36.627304049747181</v>
      </c>
      <c r="I8" s="93">
        <f t="shared" si="0"/>
        <v>-21.554212270286371</v>
      </c>
      <c r="J8" s="93">
        <f t="shared" si="0"/>
        <v>-176.09238458639811</v>
      </c>
    </row>
    <row r="9" spans="1:10" ht="16.5" customHeight="1">
      <c r="B9" s="89" t="s">
        <v>41</v>
      </c>
      <c r="C9" s="95"/>
      <c r="D9" s="96"/>
      <c r="E9" s="95"/>
      <c r="F9" s="96"/>
      <c r="G9" s="95"/>
      <c r="H9" s="95"/>
      <c r="I9" s="95"/>
      <c r="J9" s="95"/>
    </row>
    <row r="10" spans="1:10" ht="16.5" customHeight="1">
      <c r="B10" s="92" t="s">
        <v>161</v>
      </c>
      <c r="C10" s="97"/>
      <c r="D10" s="98">
        <v>0.88697253007916643</v>
      </c>
      <c r="E10" s="98">
        <v>8.9137906988808737</v>
      </c>
      <c r="F10" s="98">
        <v>5.1420874829108731</v>
      </c>
      <c r="G10" s="98">
        <v>4.7022862851763714</v>
      </c>
      <c r="H10" s="98">
        <v>5.1879870665028527</v>
      </c>
      <c r="I10" s="98">
        <v>4.8733377821732038</v>
      </c>
      <c r="J10" s="98">
        <v>4.1516556818828043</v>
      </c>
    </row>
    <row r="11" spans="1:10" ht="16.5" customHeight="1">
      <c r="B11" s="92" t="s">
        <v>162</v>
      </c>
      <c r="C11" s="97"/>
      <c r="D11" s="98">
        <v>1.4428780190467672</v>
      </c>
      <c r="E11" s="98">
        <v>7.3243694166384099</v>
      </c>
      <c r="F11" s="98">
        <v>7.0343230831369841</v>
      </c>
      <c r="G11" s="98">
        <v>4.7995291291276665</v>
      </c>
      <c r="H11" s="98">
        <v>3.9337879201283066</v>
      </c>
      <c r="I11" s="98">
        <v>5.272596762229198</v>
      </c>
      <c r="J11" s="98">
        <v>5.1233829930658947</v>
      </c>
    </row>
    <row r="12" spans="1:10" ht="16.5" customHeight="1">
      <c r="B12" s="99" t="s">
        <v>25</v>
      </c>
      <c r="C12" s="100"/>
      <c r="D12" s="101">
        <v>-0.55590548896760072</v>
      </c>
      <c r="E12" s="101">
        <v>1.5894212822424638</v>
      </c>
      <c r="F12" s="101">
        <v>-1.8922356002261109</v>
      </c>
      <c r="G12" s="101">
        <v>-9.7242843951295121E-2</v>
      </c>
      <c r="H12" s="101">
        <v>1.2541991463745461</v>
      </c>
      <c r="I12" s="101">
        <v>-0.39925898005599425</v>
      </c>
      <c r="J12" s="101">
        <v>-0.97172731118309041</v>
      </c>
    </row>
    <row r="13" spans="1:10" ht="11.1" customHeight="1">
      <c r="B13" s="13" t="s">
        <v>8</v>
      </c>
      <c r="E13" s="235"/>
      <c r="F13" s="235"/>
      <c r="G13" s="235"/>
      <c r="H13" s="235"/>
      <c r="I13" s="235"/>
      <c r="J13" s="235"/>
    </row>
    <row r="14" spans="1:10" ht="11.1" customHeight="1">
      <c r="B14" s="182" t="s">
        <v>124</v>
      </c>
    </row>
    <row r="15" spans="1:10" ht="12.3" customHeight="1">
      <c r="B15" s="182" t="s">
        <v>125</v>
      </c>
    </row>
    <row r="16" spans="1:10" ht="11.4" customHeight="1">
      <c r="B16" s="13" t="s">
        <v>9</v>
      </c>
    </row>
  </sheetData>
  <mergeCells count="1">
    <mergeCell ref="A1:A2"/>
  </mergeCells>
  <hyperlinks>
    <hyperlink ref="A1:A2" location="Contents!A1" display="Return to Contents"/>
    <hyperlink ref="B14" r:id="rId1"/>
    <hyperlink ref="B15" r:id="rId2"/>
  </hyperlinks>
  <pageMargins left="0.7" right="0.7" top="0.75" bottom="0.75" header="0.3" footer="0.3"/>
  <pageSetup paperSize="9" orientation="portrait" horizontalDpi="90" verticalDpi="90" r:id="rId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A36301429</value>
    </field>
    <field name="Objective-Title">
      <value order="0">Scotland_s Economic and Fiscal Forecasts - December 2021 - Chapter 4 - Tax - Charts and Tables - Supplementary QA</value>
    </field>
    <field name="Objective-Description">
      <value order="0">Updated to correct for Nicola Hudson's observation on rates and bands used to produce forecast, and to include post measures counts of tax-payers</value>
    </field>
    <field name="Objective-CreationStamp">
      <value order="0">2022-01-28T10:42:15Z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2022-01-28T10:44:02Z</value>
    </field>
    <field name="Objective-Owner">
      <value order="0">Frost, Robin    R  (U445460)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Income Tax (2021): 2021-2026</value>
    </field>
    <field name="Objective-Parent">
      <value order="0">Scottish Fiscal Commission: Research and Analysis - Income Tax (2021): 2021-2026</value>
    </field>
    <field name="Objective-State">
      <value order="0">Being Drafted</value>
    </field>
    <field name="Objective-VersionId">
      <value order="0">vA53591044</value>
    </field>
    <field name="Objective-Version">
      <value order="0">0.2</value>
    </field>
    <field name="Objective-VersionNumber">
      <value order="0">2</value>
    </field>
    <field name="Objective-VersionComment">
      <value order="0">Version 2</value>
    </field>
    <field name="Objective-FileNumber">
      <value order="0">PUBRES/4299</value>
    </field>
    <field name="Objective-Classification">
      <value order="0">OFFICIAL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Contents</vt:lpstr>
      <vt:lpstr>NSND-IT</vt:lpstr>
      <vt:lpstr>Figure S4.1</vt:lpstr>
      <vt:lpstr>Figure S4.2</vt:lpstr>
      <vt:lpstr>Figure S4.3</vt:lpstr>
      <vt:lpstr>Figure S4.4</vt:lpstr>
      <vt:lpstr>Figure S4.5</vt:lpstr>
      <vt:lpstr>Figure S4.6</vt:lpstr>
      <vt:lpstr>Figure S4.7</vt:lpstr>
      <vt:lpstr>Figure S4.8</vt:lpstr>
      <vt:lpstr>NDR</vt:lpstr>
      <vt:lpstr>Figure S4.9</vt:lpstr>
      <vt:lpstr>Figure S4.10</vt:lpstr>
      <vt:lpstr>LBTT</vt:lpstr>
      <vt:lpstr>Figure S4.11</vt:lpstr>
      <vt:lpstr>Figure S4.12</vt:lpstr>
      <vt:lpstr>Figure S4.13</vt:lpstr>
      <vt:lpstr>Figure S4.14</vt:lpstr>
      <vt:lpstr>Figure S4.15</vt:lpstr>
      <vt:lpstr>Figure S4.16</vt:lpstr>
      <vt:lpstr>Figure S4.17</vt:lpstr>
      <vt:lpstr>Figure S4.18</vt:lpstr>
      <vt:lpstr>Figure S4.19</vt:lpstr>
      <vt:lpstr>Figure S4.20</vt:lpstr>
      <vt:lpstr>Figure S4.21</vt:lpstr>
      <vt:lpstr>Figure S4.22</vt:lpstr>
      <vt:lpstr>Figure S4.23</vt:lpstr>
      <vt:lpstr>SLfT</vt:lpstr>
      <vt:lpstr>Figure S4.24</vt:lpstr>
      <vt:lpstr>Figure S4.25</vt:lpstr>
      <vt:lpstr>APD</vt:lpstr>
      <vt:lpstr>Figure S4.26</vt:lpstr>
      <vt:lpstr>Figure S4.27</vt:lpstr>
      <vt:lpstr>VAT</vt:lpstr>
      <vt:lpstr>Figure S4.28</vt:lpstr>
      <vt:lpstr>Figure S4.29</vt:lpstr>
      <vt:lpstr>Aggregates Levy</vt:lpstr>
      <vt:lpstr>Figure S4.30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U445460</cp:lastModifiedBy>
  <dcterms:created xsi:type="dcterms:W3CDTF">2020-04-02T13:20:57Z</dcterms:created>
  <dcterms:modified xsi:type="dcterms:W3CDTF">2022-01-28T10:42:16Z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A36301429</vt:lpwstr>
  </property>
  <property fmtid="{D5CDD505-2E9C-101B-9397-08002B2CF9AE}" pid="4" name="Objective-Title">
    <vt:lpwstr>Scotland_s Economic and Fiscal Forecasts - December 2021 - Chapter 4 - Tax - Charts and Tables - Supplementary QA</vt:lpwstr>
  </property>
  <property fmtid="{D5CDD505-2E9C-101B-9397-08002B2CF9AE}" pid="5" name="Objective-Description">
    <vt:lpwstr>Updated to correct for Nicola Hudson's observation on rates and bands used to produce forecast, and to include post measures counts of tax-payers</vt:lpwstr>
  </property>
  <property fmtid="{D5CDD505-2E9C-101B-9397-08002B2CF9AE}" pid="6" name="Objective-CreationStamp">
    <vt:filetime>2022-01-28T10:42:15Z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2022-01-28T10:44:02Z</vt:filetime>
  </property>
  <property fmtid="{D5CDD505-2E9C-101B-9397-08002B2CF9AE}" pid="11" name="Objective-Owner">
    <vt:lpwstr>Frost, Robin    R  (U445460)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Income Tax (2021): 2021-2026</vt:lpwstr>
  </property>
  <property fmtid="{D5CDD505-2E9C-101B-9397-08002B2CF9AE}" pid="13" name="Objective-Parent">
    <vt:lpwstr>Scottish Fiscal Commission: Research and Analysis - Income Tax (2021):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vA53591044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>Version 2</vt:lpwstr>
  </property>
  <property fmtid="{D5CDD505-2E9C-101B-9397-08002B2CF9AE}" pid="19" name="Objective-FileNumber">
    <vt:lpwstr>PUBRES/4299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